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5135" windowHeight="8070" activeTab="3"/>
  </bookViews>
  <sheets>
    <sheet name="Ejercicio 4" sheetId="2" r:id="rId1"/>
    <sheet name="Ejercicio 4A" sheetId="25" r:id="rId2"/>
    <sheet name="Ejercicio 4B" sheetId="26" r:id="rId3"/>
    <sheet name="Ejercico 4C" sheetId="27" r:id="rId4"/>
    <sheet name="Ejercicio 5" sheetId="3" r:id="rId5"/>
    <sheet name="Ejercicio 6" sheetId="4" r:id="rId6"/>
    <sheet name="Ejercicio 7" sheetId="5" r:id="rId7"/>
    <sheet name="Ejercicio 8" sheetId="6" r:id="rId8"/>
    <sheet name="Ejercicio 9A" sheetId="7" r:id="rId9"/>
    <sheet name="Ejercicio 9B" sheetId="8" r:id="rId10"/>
    <sheet name="Ejercicio 10" sheetId="9" r:id="rId11"/>
    <sheet name="Ejercicio 11A" sheetId="10" r:id="rId12"/>
    <sheet name="Ejercicio 11B" sheetId="11" r:id="rId13"/>
    <sheet name="Ejercicio 11C" sheetId="12" r:id="rId14"/>
    <sheet name="Ejercicio 12A" sheetId="13" r:id="rId15"/>
    <sheet name="Ejercicio 12B" sheetId="14" r:id="rId16"/>
    <sheet name="Ejercicio 12C" sheetId="15" r:id="rId17"/>
    <sheet name="Ejercicio 13A" sheetId="16" r:id="rId18"/>
    <sheet name="Ejercicio 13B" sheetId="17" r:id="rId19"/>
    <sheet name="Ejercicio 14" sheetId="18" r:id="rId20"/>
    <sheet name="Ejercicio 15" sheetId="19" r:id="rId21"/>
    <sheet name="Ejercicio 16" sheetId="20" r:id="rId22"/>
    <sheet name="Ejercicio 17" sheetId="21" r:id="rId23"/>
    <sheet name="Ejercicio 18" sheetId="22" r:id="rId24"/>
    <sheet name="Ejercicio 19" sheetId="23" r:id="rId25"/>
    <sheet name="Ejercicio 20" sheetId="24" r:id="rId26"/>
  </sheets>
  <definedNames>
    <definedName name="_Toc167610948" localSheetId="9">'Ejercicio 9B'!$F$2</definedName>
    <definedName name="_Toc167610950" localSheetId="17">'Ejercicio 13A'!$B$3</definedName>
    <definedName name="descuento">'Ejercicio 19'!$A$3:$B$6</definedName>
    <definedName name="inventario">'Ejercicio 19'!$A$24:$D$38</definedName>
    <definedName name="tabla">'Ejercicio 18'!$A$5:$C$8</definedName>
  </definedNames>
  <calcPr calcId="145621"/>
</workbook>
</file>

<file path=xl/calcChain.xml><?xml version="1.0" encoding="utf-8"?>
<calcChain xmlns="http://schemas.openxmlformats.org/spreadsheetml/2006/main">
  <c r="D17" i="24" l="1"/>
  <c r="D16" i="24"/>
  <c r="D15" i="24"/>
  <c r="D14" i="24"/>
  <c r="D13" i="24"/>
  <c r="D12" i="24"/>
  <c r="D11" i="24"/>
  <c r="D10" i="24"/>
  <c r="D9" i="24"/>
  <c r="D8" i="24"/>
  <c r="D7" i="24"/>
  <c r="D6" i="24"/>
  <c r="D5" i="24"/>
  <c r="D4" i="24"/>
  <c r="D3" i="24"/>
  <c r="I21" i="23"/>
  <c r="L5" i="6"/>
  <c r="J5" i="6"/>
  <c r="H5" i="6"/>
  <c r="F5" i="6"/>
  <c r="D5" i="6"/>
  <c r="B5" i="6"/>
  <c r="G2" i="4"/>
  <c r="I22" i="23" l="1"/>
  <c r="C22" i="23"/>
  <c r="C21" i="23"/>
</calcChain>
</file>

<file path=xl/sharedStrings.xml><?xml version="1.0" encoding="utf-8"?>
<sst xmlns="http://schemas.openxmlformats.org/spreadsheetml/2006/main" count="474" uniqueCount="326">
  <si>
    <t>Total</t>
  </si>
  <si>
    <t>Enero</t>
  </si>
  <si>
    <t>Febrero</t>
  </si>
  <si>
    <t>Marzo</t>
  </si>
  <si>
    <t>Abril</t>
  </si>
  <si>
    <t>Mayo</t>
  </si>
  <si>
    <t>Producto</t>
  </si>
  <si>
    <t>Precio Compra</t>
  </si>
  <si>
    <t>Incremento</t>
  </si>
  <si>
    <t>Precio Venta</t>
  </si>
  <si>
    <t>Cantidad</t>
  </si>
  <si>
    <t>Total Ventas</t>
  </si>
  <si>
    <t>Pantalón</t>
  </si>
  <si>
    <t>Camisa</t>
  </si>
  <si>
    <t>Vestido</t>
  </si>
  <si>
    <t>Falda</t>
  </si>
  <si>
    <t>Camiseta</t>
  </si>
  <si>
    <t>Jersey</t>
  </si>
  <si>
    <t>Short</t>
  </si>
  <si>
    <t>El Pato</t>
  </si>
  <si>
    <t>Artículos de decoración</t>
  </si>
  <si>
    <t>Fecha</t>
  </si>
  <si>
    <t>Cliente</t>
  </si>
  <si>
    <t>Dirección</t>
  </si>
  <si>
    <t>NIF</t>
  </si>
  <si>
    <t>Concepto</t>
  </si>
  <si>
    <t>Precio 
unitario</t>
  </si>
  <si>
    <t>Precio
definitivo</t>
  </si>
  <si>
    <t>Tumbona</t>
  </si>
  <si>
    <t>Banco bogor</t>
  </si>
  <si>
    <t>Mesa Alexander</t>
  </si>
  <si>
    <t>Silla Mima</t>
  </si>
  <si>
    <t>Lámpara Logos</t>
  </si>
  <si>
    <t>Báscula de baño Digital</t>
  </si>
  <si>
    <t>Báscula de baño electrónica</t>
  </si>
  <si>
    <t>Sillón orellero</t>
  </si>
  <si>
    <t>Sofá modelo actual</t>
  </si>
  <si>
    <t xml:space="preserve"> </t>
  </si>
  <si>
    <t>Conjunto tresillo 3 + 2 plazas en cuero</t>
  </si>
  <si>
    <t>Mesa TV froja 80 x 46 cm.</t>
  </si>
  <si>
    <t>Colchón Pikolín de 90 cm.</t>
  </si>
  <si>
    <t>Colchón matrimonio Flex</t>
  </si>
  <si>
    <t>Subtotal</t>
  </si>
  <si>
    <t>IVA (18%)</t>
  </si>
  <si>
    <t>Subtotal + IVA</t>
  </si>
  <si>
    <t>Descuento</t>
  </si>
  <si>
    <t>Cantidad descontada</t>
  </si>
  <si>
    <t>TOTAL A PAGAR</t>
  </si>
  <si>
    <t>Total Comisiones</t>
  </si>
  <si>
    <t>Total Impuestos</t>
  </si>
  <si>
    <t>Gastos Fijos</t>
  </si>
  <si>
    <t>Total Neto</t>
  </si>
  <si>
    <t xml:space="preserve">% Comercial </t>
  </si>
  <si>
    <t>% Impuestos</t>
  </si>
  <si>
    <t>NÚM. 
ALUMNOS</t>
  </si>
  <si>
    <t>HORAS</t>
  </si>
  <si>
    <t>SUBVENCIÓN</t>
  </si>
  <si>
    <t>ADMINISTRACIÓN</t>
  </si>
  <si>
    <t>INSTALACIONES</t>
  </si>
  <si>
    <t>PROFESORADO</t>
  </si>
  <si>
    <t>MATERIAL</t>
  </si>
  <si>
    <t>OFIMÁTICA AVANZADA</t>
  </si>
  <si>
    <t>OFIMÁTICA INICIAL</t>
  </si>
  <si>
    <t>DISEÑO GRÁFICO</t>
  </si>
  <si>
    <t>COMERCIO ELECTRÓNICO</t>
  </si>
  <si>
    <t>TOTALES</t>
  </si>
  <si>
    <t>SUBVENCIÓN (hora/alumno)</t>
  </si>
  <si>
    <t>LUNES</t>
  </si>
  <si>
    <t>MARTES</t>
  </si>
  <si>
    <t>MIÉRCOLES</t>
  </si>
  <si>
    <t>JUEVES</t>
  </si>
  <si>
    <t>VIERNES</t>
  </si>
  <si>
    <t>SÁBADO</t>
  </si>
  <si>
    <t>TOTAL SEMANA</t>
  </si>
  <si>
    <t>ASISTENCIA</t>
  </si>
  <si>
    <t>TAQUILLA</t>
  </si>
  <si>
    <t>NORMALES</t>
  </si>
  <si>
    <t>REDUCIDAS</t>
  </si>
  <si>
    <t>TOTAL</t>
  </si>
  <si>
    <t>¿RENTABLE?</t>
  </si>
  <si>
    <t>REDUCCIÓN</t>
  </si>
  <si>
    <t>PRECIO ENTRADA</t>
  </si>
  <si>
    <t>CANTIDAD MARGEN</t>
  </si>
  <si>
    <t>MÓDULO 1</t>
  </si>
  <si>
    <t>MÓDULO 2</t>
  </si>
  <si>
    <t>MÓDULO 3</t>
  </si>
  <si>
    <t>MÓDULO 4</t>
  </si>
  <si>
    <t>MÓDULO 5</t>
  </si>
  <si>
    <t>PROMEDIO</t>
  </si>
  <si>
    <t>¿APTO?</t>
  </si>
  <si>
    <t>DESTACA</t>
  </si>
  <si>
    <t xml:space="preserve">Estan Camino, Jesús </t>
  </si>
  <si>
    <t xml:space="preserve">Flores del Campo, Margarita </t>
  </si>
  <si>
    <t xml:space="preserve">Fina Segura, Eva </t>
  </si>
  <si>
    <t xml:space="preserve">Marco Gol, Roberto </t>
  </si>
  <si>
    <t xml:space="preserve">Sin Mayordomo, José </t>
  </si>
  <si>
    <t xml:space="preserve">Trabajo Cumplido, Pedro </t>
  </si>
  <si>
    <t xml:space="preserve">Bronca Segura, Armando </t>
  </si>
  <si>
    <t xml:space="preserve">Izquierdo, Segundo </t>
  </si>
  <si>
    <t xml:space="preserve">Dereojo, Casimiro </t>
  </si>
  <si>
    <t xml:space="preserve">Moreno Blanco, Ángel </t>
  </si>
  <si>
    <t>MÁXIMO</t>
  </si>
  <si>
    <t>MÍNIMO</t>
  </si>
  <si>
    <t>TEMPERATURA (ºC)</t>
  </si>
  <si>
    <r>
      <t>LLUVIAS (l/m</t>
    </r>
    <r>
      <rPr>
        <i/>
        <vertAlign val="superscript"/>
        <sz val="8"/>
        <color theme="1"/>
        <rFont val="Times New Roman"/>
        <family val="1"/>
      </rPr>
      <t>3</t>
    </r>
    <r>
      <rPr>
        <i/>
        <sz val="8"/>
        <color theme="1"/>
        <rFont val="Times New Roman"/>
        <family val="1"/>
      </rPr>
      <t>)</t>
    </r>
  </si>
  <si>
    <t xml:space="preserve">HUMEDAD </t>
  </si>
  <si>
    <t>RELACIÓN TEMP.</t>
  </si>
  <si>
    <t>RELATIVA (%)</t>
  </si>
  <si>
    <t>RESPECTO A MEDIA</t>
  </si>
  <si>
    <t>DOMINGO</t>
  </si>
  <si>
    <t>MÍNIMA</t>
  </si>
  <si>
    <t>Nombre</t>
  </si>
  <si>
    <t>Horas normales</t>
  </si>
  <si>
    <t>Horas extras</t>
  </si>
  <si>
    <t>Horas totales</t>
  </si>
  <si>
    <t>Incentivo</t>
  </si>
  <si>
    <t>Salario</t>
  </si>
  <si>
    <t>Vicente</t>
  </si>
  <si>
    <t>Miguel</t>
  </si>
  <si>
    <t>Juan</t>
  </si>
  <si>
    <t>María</t>
  </si>
  <si>
    <t>Amparo</t>
  </si>
  <si>
    <t>David</t>
  </si>
  <si>
    <t>Primer Trimestre</t>
  </si>
  <si>
    <t>Segundo Trimestre</t>
  </si>
  <si>
    <t>Tercer Trimestre</t>
  </si>
  <si>
    <t>Cuarto Trimestre</t>
  </si>
  <si>
    <t>Tienda 1</t>
  </si>
  <si>
    <t>Tienda 2</t>
  </si>
  <si>
    <t>Tienda 3</t>
  </si>
  <si>
    <t>Primera Evaluación</t>
  </si>
  <si>
    <t>Segunda Evaluación</t>
  </si>
  <si>
    <t>Tercera Evaluación</t>
  </si>
  <si>
    <t>Promedio</t>
  </si>
  <si>
    <t>Ana</t>
  </si>
  <si>
    <t>Francisco</t>
  </si>
  <si>
    <t>Cristina</t>
  </si>
  <si>
    <t>Alberto</t>
  </si>
  <si>
    <t>Sonia</t>
  </si>
  <si>
    <t>Jesús</t>
  </si>
  <si>
    <t>Progresista</t>
  </si>
  <si>
    <t>Conservador</t>
  </si>
  <si>
    <t>Ecologista</t>
  </si>
  <si>
    <t>Independentista</t>
  </si>
  <si>
    <t>Nulos</t>
  </si>
  <si>
    <t>Colegio 1</t>
  </si>
  <si>
    <r>
      <t>LLUVIAS (l/m</t>
    </r>
    <r>
      <rPr>
        <i/>
        <vertAlign val="superscript"/>
        <sz val="11"/>
        <color theme="1"/>
        <rFont val="Arial"/>
        <family val="2"/>
      </rPr>
      <t>3</t>
    </r>
    <r>
      <rPr>
        <i/>
        <sz val="11"/>
        <color theme="1"/>
        <rFont val="Arial"/>
        <family val="2"/>
      </rPr>
      <t>)</t>
    </r>
  </si>
  <si>
    <t>HUMEDAD RELATIVA (%)</t>
  </si>
  <si>
    <t>VENTAS MENSUALES</t>
  </si>
  <si>
    <t>PRODUCTO 1</t>
  </si>
  <si>
    <t>PRODUCTO 2</t>
  </si>
  <si>
    <t>TOTAL VENTAS</t>
  </si>
  <si>
    <t>ENERO</t>
  </si>
  <si>
    <t>FEBRERO</t>
  </si>
  <si>
    <t>MARZO</t>
  </si>
  <si>
    <t>ABRIL</t>
  </si>
  <si>
    <t>MAYO</t>
  </si>
  <si>
    <t>JUNIO</t>
  </si>
  <si>
    <t>Beneficios empresa Raticulín S.A.</t>
  </si>
  <si>
    <t>Año 1</t>
  </si>
  <si>
    <t>Año 2</t>
  </si>
  <si>
    <t>Año 3</t>
  </si>
  <si>
    <t>Totales</t>
  </si>
  <si>
    <t>Producto1</t>
  </si>
  <si>
    <t>Producto2</t>
  </si>
  <si>
    <t>Producto3</t>
  </si>
  <si>
    <t>Producto4</t>
  </si>
  <si>
    <t>Lectura de diarios en Cataluña</t>
  </si>
  <si>
    <t>El Periódico</t>
  </si>
  <si>
    <t>La Vanguardia</t>
  </si>
  <si>
    <t>El País</t>
  </si>
  <si>
    <t>Sport</t>
  </si>
  <si>
    <t>El Mundo</t>
  </si>
  <si>
    <t>El Mundo Deportivo</t>
  </si>
  <si>
    <t>Evolución de los accidentes de trabajo en Burundi</t>
  </si>
  <si>
    <t>Año</t>
  </si>
  <si>
    <t>Nº Accid.</t>
  </si>
  <si>
    <t>Apellidos</t>
  </si>
  <si>
    <t>Edad</t>
  </si>
  <si>
    <t>Afición</t>
  </si>
  <si>
    <t>Sexo</t>
  </si>
  <si>
    <t>Cuota</t>
  </si>
  <si>
    <t>Fecha Ingreso</t>
  </si>
  <si>
    <t>Mafalda</t>
  </si>
  <si>
    <t>Che</t>
  </si>
  <si>
    <t>Bolos</t>
  </si>
  <si>
    <t>M</t>
  </si>
  <si>
    <t>Jessica</t>
  </si>
  <si>
    <t>Rabbit</t>
  </si>
  <si>
    <t>Baloncesto</t>
  </si>
  <si>
    <t>Minnie</t>
  </si>
  <si>
    <t>Mouse</t>
  </si>
  <si>
    <t>Pink</t>
  </si>
  <si>
    <t>Panter</t>
  </si>
  <si>
    <t>Natación</t>
  </si>
  <si>
    <t>Daysi</t>
  </si>
  <si>
    <t>Donald</t>
  </si>
  <si>
    <t>Voleibol</t>
  </si>
  <si>
    <t>Peggy</t>
  </si>
  <si>
    <t>Penelope</t>
  </si>
  <si>
    <t>Glamour</t>
  </si>
  <si>
    <t>Bugs</t>
  </si>
  <si>
    <t>Bunny</t>
  </si>
  <si>
    <t>Fútbol</t>
  </si>
  <si>
    <t>H</t>
  </si>
  <si>
    <t>Peter</t>
  </si>
  <si>
    <t>Pan</t>
  </si>
  <si>
    <t>Corre</t>
  </si>
  <si>
    <t>Caminos</t>
  </si>
  <si>
    <t>Roger</t>
  </si>
  <si>
    <t>Coyote</t>
  </si>
  <si>
    <t>Acme</t>
  </si>
  <si>
    <t>Silvestre</t>
  </si>
  <si>
    <t>LindoGatito</t>
  </si>
  <si>
    <t>Mickey</t>
  </si>
  <si>
    <t>Popeye</t>
  </si>
  <si>
    <t>Elmarino</t>
  </si>
  <si>
    <t>Lucas</t>
  </si>
  <si>
    <t>Pato</t>
  </si>
  <si>
    <t>Porky</t>
  </si>
  <si>
    <t>Duck</t>
  </si>
  <si>
    <t>Goofy</t>
  </si>
  <si>
    <t>Gof</t>
  </si>
  <si>
    <t>Speedy</t>
  </si>
  <si>
    <t>Gonzalez</t>
  </si>
  <si>
    <t>Gustavo</t>
  </si>
  <si>
    <t>Chicharachero</t>
  </si>
  <si>
    <t>Hotel Capitol</t>
  </si>
  <si>
    <t>Descuentos</t>
  </si>
  <si>
    <t>Tarifas</t>
  </si>
  <si>
    <t>IVA</t>
  </si>
  <si>
    <t>Código</t>
  </si>
  <si>
    <t>Tipo</t>
  </si>
  <si>
    <t>Desc.</t>
  </si>
  <si>
    <t>Individual</t>
  </si>
  <si>
    <t>Normal</t>
  </si>
  <si>
    <t>Doble</t>
  </si>
  <si>
    <t>Empresa</t>
  </si>
  <si>
    <t>Familiar</t>
  </si>
  <si>
    <t>Fin de semana</t>
  </si>
  <si>
    <t>Habitación</t>
  </si>
  <si>
    <t>Cantidad de
huéspedes</t>
  </si>
  <si>
    <t>Días</t>
  </si>
  <si>
    <t>Tipo de
descuento</t>
  </si>
  <si>
    <t>Precio
sin IVA</t>
  </si>
  <si>
    <t>Precio
con IVA</t>
  </si>
  <si>
    <t>Cantidad
a descontar</t>
  </si>
  <si>
    <t>Precio
final</t>
  </si>
  <si>
    <t>H502</t>
  </si>
  <si>
    <t>H402</t>
  </si>
  <si>
    <t>H109</t>
  </si>
  <si>
    <t>H206</t>
  </si>
  <si>
    <t>H112</t>
  </si>
  <si>
    <t>H110</t>
  </si>
  <si>
    <t>H421</t>
  </si>
  <si>
    <t>VIDEO-CLUB TURIA
Factura de venta</t>
  </si>
  <si>
    <t>DESCUENTOS</t>
  </si>
  <si>
    <t>Titulo</t>
  </si>
  <si>
    <t>Género</t>
  </si>
  <si>
    <t>Precio</t>
  </si>
  <si>
    <t>Cod.Desc.</t>
  </si>
  <si>
    <t>P.IVA inc.</t>
  </si>
  <si>
    <t>P.Total</t>
  </si>
  <si>
    <t>Máx. precio</t>
  </si>
  <si>
    <t>Cantidad total</t>
  </si>
  <si>
    <t>Min. Precio</t>
  </si>
  <si>
    <t>Total general</t>
  </si>
  <si>
    <t>Genero</t>
  </si>
  <si>
    <t>El rey León</t>
  </si>
  <si>
    <t>Infantil</t>
  </si>
  <si>
    <t>Gladiator</t>
  </si>
  <si>
    <t>Acción</t>
  </si>
  <si>
    <t>American Beauty</t>
  </si>
  <si>
    <t>Comedia</t>
  </si>
  <si>
    <t>Las cenizas de Angela</t>
  </si>
  <si>
    <t>Drama</t>
  </si>
  <si>
    <t>El fin de los días</t>
  </si>
  <si>
    <t>Ciencia Ficción</t>
  </si>
  <si>
    <t>Desafio total</t>
  </si>
  <si>
    <t>La sirenita 2</t>
  </si>
  <si>
    <t>Lo que el viento se llevó</t>
  </si>
  <si>
    <t>Clásicos</t>
  </si>
  <si>
    <t>Casblanca</t>
  </si>
  <si>
    <t>Hormigaz</t>
  </si>
  <si>
    <t>South Park</t>
  </si>
  <si>
    <t>Anaconda</t>
  </si>
  <si>
    <t>Terror</t>
  </si>
  <si>
    <t>Batman</t>
  </si>
  <si>
    <t>Ciencia ficción</t>
  </si>
  <si>
    <t>Solas</t>
  </si>
  <si>
    <t>SALARIOS</t>
  </si>
  <si>
    <t>Base</t>
  </si>
  <si>
    <t>Ventas</t>
  </si>
  <si>
    <t>Comisión</t>
  </si>
  <si>
    <t>Ejercicio</t>
  </si>
  <si>
    <t>Resultado</t>
  </si>
  <si>
    <t>ejercicio 1</t>
  </si>
  <si>
    <t>ejercicio 2</t>
  </si>
  <si>
    <t>Teo</t>
  </si>
  <si>
    <t>ejercicio 3</t>
  </si>
  <si>
    <t>Inmaculada</t>
  </si>
  <si>
    <t>ejercicio 4</t>
  </si>
  <si>
    <t>Jacobo</t>
  </si>
  <si>
    <t>ejercicio 5</t>
  </si>
  <si>
    <t>Andrés</t>
  </si>
  <si>
    <t>ejercicio 6</t>
  </si>
  <si>
    <t>Milagros</t>
  </si>
  <si>
    <t>ejercicio 7</t>
  </si>
  <si>
    <t>Javi</t>
  </si>
  <si>
    <t>ejercicio 8</t>
  </si>
  <si>
    <t>Jose</t>
  </si>
  <si>
    <t>ejercicio 9</t>
  </si>
  <si>
    <t>Lisa</t>
  </si>
  <si>
    <t>Carmen</t>
  </si>
  <si>
    <t>Maria</t>
  </si>
  <si>
    <t>Alejandro</t>
  </si>
  <si>
    <t>Sergio</t>
  </si>
  <si>
    <t>Oscar</t>
  </si>
  <si>
    <t>Minimo</t>
  </si>
  <si>
    <t>Máximo</t>
  </si>
  <si>
    <t>CONTROL</t>
  </si>
  <si>
    <t>DIAS</t>
  </si>
  <si>
    <t>MESES</t>
  </si>
  <si>
    <t>JUANITA PEREZ</t>
  </si>
  <si>
    <t>OPERACIONES MATEMATICAS</t>
  </si>
  <si>
    <t>FUNCIONES BASICAS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</si>
</sst>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\ &quot;€&quot;;[Red]\-#,##0\ &quot;€&quot;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-* #,##0\ &quot;€&quot;_-;\-* #,##0\ &quot;€&quot;_-;_-* &quot;-&quot;??\ &quot;€&quot;_-;_-@_-"/>
    <numFmt numFmtId="168" formatCode="_-* #,##0.00\ [$€-1]_-;\-* #,##0.00\ [$€-1]_-;_-* &quot;-&quot;??\ [$€-1]_-"/>
    <numFmt numFmtId="169" formatCode="_-* #,##0.00\ &quot;pta&quot;_-;\-* #,##0.00\ &quot;pta&quot;_-;_-* &quot;-&quot;??\ &quot;pta&quot;_-;_-@_-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FFFFFF"/>
      <name val="Arial"/>
      <family val="2"/>
    </font>
    <font>
      <b/>
      <sz val="11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i/>
      <vertAlign val="superscript"/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rgb="FF000000"/>
      <name val="Arial"/>
      <family val="2"/>
    </font>
    <font>
      <sz val="11"/>
      <color theme="0"/>
      <name val="Arial"/>
      <family val="2"/>
    </font>
    <font>
      <b/>
      <i/>
      <sz val="11"/>
      <color theme="0"/>
      <name val="Arial"/>
      <family val="2"/>
    </font>
    <font>
      <b/>
      <i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1"/>
      <color rgb="FF333399"/>
      <name val="Arial"/>
      <family val="2"/>
    </font>
    <font>
      <i/>
      <sz val="11"/>
      <color theme="1"/>
      <name val="Arial"/>
      <family val="2"/>
    </font>
    <font>
      <i/>
      <vertAlign val="superscript"/>
      <sz val="11"/>
      <color theme="1"/>
      <name val="Arial"/>
      <family val="2"/>
    </font>
    <font>
      <b/>
      <sz val="11"/>
      <color rgb="FFFF0000"/>
      <name val="Comic Sans MS"/>
      <family val="4"/>
    </font>
    <font>
      <b/>
      <sz val="11"/>
      <color theme="5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2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0"/>
      <name val="Arial"/>
      <family val="2"/>
    </font>
    <font>
      <sz val="9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4BC9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Grid">
        <fgColor theme="8" tint="0.39994506668294322"/>
        <bgColor rgb="FF00B050"/>
      </patternFill>
    </fill>
  </fills>
  <borders count="1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rgb="FF000000"/>
      </right>
      <top style="thick">
        <color indexed="64"/>
      </top>
      <bottom style="medium">
        <color indexed="64"/>
      </bottom>
      <diagonal/>
    </border>
    <border>
      <left/>
      <right style="double">
        <color indexed="64"/>
      </right>
      <top style="thick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ck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rgb="FF000000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 style="thick">
        <color theme="4" tint="-0.24994659260841701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37" fillId="0" borderId="0" applyFont="0" applyFill="0" applyBorder="0" applyAlignment="0" applyProtection="0"/>
    <xf numFmtId="169" fontId="37" fillId="0" borderId="0" applyFont="0" applyFill="0" applyBorder="0" applyAlignment="0" applyProtection="0"/>
    <xf numFmtId="0" fontId="37" fillId="0" borderId="0"/>
    <xf numFmtId="0" fontId="38" fillId="0" borderId="0"/>
  </cellStyleXfs>
  <cellXfs count="350">
    <xf numFmtId="0" fontId="0" fillId="0" borderId="0" xfId="0"/>
    <xf numFmtId="0" fontId="0" fillId="0" borderId="12" xfId="0" applyBorder="1"/>
    <xf numFmtId="0" fontId="4" fillId="0" borderId="15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9" fillId="0" borderId="15" xfId="0" applyFont="1" applyBorder="1"/>
    <xf numFmtId="0" fontId="8" fillId="0" borderId="15" xfId="0" applyFont="1" applyBorder="1"/>
    <xf numFmtId="165" fontId="9" fillId="0" borderId="15" xfId="2" applyFont="1" applyBorder="1"/>
    <xf numFmtId="0" fontId="9" fillId="0" borderId="0" xfId="0" applyFont="1"/>
    <xf numFmtId="164" fontId="0" fillId="0" borderId="0" xfId="0" applyNumberFormat="1"/>
    <xf numFmtId="0" fontId="4" fillId="0" borderId="0" xfId="0" applyFont="1" applyAlignment="1">
      <alignment horizontal="right" vertical="center" wrapText="1"/>
    </xf>
    <xf numFmtId="0" fontId="19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0" fillId="5" borderId="96" xfId="0" applyFont="1" applyFill="1" applyBorder="1" applyAlignment="1">
      <alignment horizontal="right" vertical="center" wrapText="1"/>
    </xf>
    <xf numFmtId="0" fontId="21" fillId="5" borderId="97" xfId="0" applyFont="1" applyFill="1" applyBorder="1" applyAlignment="1">
      <alignment vertical="center" wrapText="1"/>
    </xf>
    <xf numFmtId="0" fontId="21" fillId="5" borderId="98" xfId="0" applyFont="1" applyFill="1" applyBorder="1" applyAlignment="1">
      <alignment vertical="center" wrapText="1"/>
    </xf>
    <xf numFmtId="0" fontId="21" fillId="5" borderId="99" xfId="0" applyFont="1" applyFill="1" applyBorder="1" applyAlignment="1">
      <alignment vertical="center" wrapText="1"/>
    </xf>
    <xf numFmtId="0" fontId="21" fillId="5" borderId="96" xfId="0" applyFont="1" applyFill="1" applyBorder="1" applyAlignment="1">
      <alignment horizontal="center" vertical="center" wrapText="1"/>
    </xf>
    <xf numFmtId="0" fontId="22" fillId="0" borderId="100" xfId="0" applyFont="1" applyBorder="1" applyAlignment="1">
      <alignment vertical="center" wrapText="1"/>
    </xf>
    <xf numFmtId="167" fontId="4" fillId="0" borderId="101" xfId="2" applyNumberFormat="1" applyFont="1" applyBorder="1" applyAlignment="1">
      <alignment horizontal="right" vertical="center" wrapText="1"/>
    </xf>
    <xf numFmtId="167" fontId="4" fillId="0" borderId="102" xfId="2" applyNumberFormat="1" applyFont="1" applyBorder="1" applyAlignment="1">
      <alignment horizontal="right" vertical="center" wrapText="1"/>
    </xf>
    <xf numFmtId="167" fontId="4" fillId="0" borderId="103" xfId="2" applyNumberFormat="1" applyFont="1" applyBorder="1" applyAlignment="1">
      <alignment horizontal="right" vertical="center" wrapText="1"/>
    </xf>
    <xf numFmtId="167" fontId="4" fillId="0" borderId="100" xfId="2" applyNumberFormat="1" applyFont="1" applyBorder="1" applyAlignment="1">
      <alignment horizontal="right" vertical="top" wrapText="1"/>
    </xf>
    <xf numFmtId="0" fontId="22" fillId="0" borderId="104" xfId="0" applyFont="1" applyBorder="1" applyAlignment="1">
      <alignment vertical="center" wrapText="1"/>
    </xf>
    <xf numFmtId="167" fontId="4" fillId="0" borderId="105" xfId="2" applyNumberFormat="1" applyFont="1" applyBorder="1" applyAlignment="1">
      <alignment horizontal="right" vertical="center" wrapText="1"/>
    </xf>
    <xf numFmtId="167" fontId="4" fillId="0" borderId="3" xfId="2" applyNumberFormat="1" applyFont="1" applyBorder="1" applyAlignment="1">
      <alignment horizontal="right" vertical="center" wrapText="1"/>
    </xf>
    <xf numFmtId="167" fontId="4" fillId="0" borderId="106" xfId="2" applyNumberFormat="1" applyFont="1" applyBorder="1" applyAlignment="1">
      <alignment horizontal="right" vertical="center" wrapText="1"/>
    </xf>
    <xf numFmtId="167" fontId="4" fillId="0" borderId="104" xfId="2" applyNumberFormat="1" applyFont="1" applyBorder="1" applyAlignment="1">
      <alignment horizontal="right" vertical="center" wrapText="1"/>
    </xf>
    <xf numFmtId="0" fontId="22" fillId="0" borderId="107" xfId="0" applyFont="1" applyBorder="1" applyAlignment="1">
      <alignment vertical="center" wrapText="1"/>
    </xf>
    <xf numFmtId="167" fontId="4" fillId="0" borderId="108" xfId="2" applyNumberFormat="1" applyFont="1" applyBorder="1" applyAlignment="1">
      <alignment horizontal="right" vertical="center" wrapText="1"/>
    </xf>
    <xf numFmtId="167" fontId="4" fillId="0" borderId="109" xfId="2" applyNumberFormat="1" applyFont="1" applyBorder="1" applyAlignment="1">
      <alignment horizontal="right" vertical="center" wrapText="1"/>
    </xf>
    <xf numFmtId="167" fontId="4" fillId="0" borderId="110" xfId="2" applyNumberFormat="1" applyFont="1" applyBorder="1" applyAlignment="1">
      <alignment horizontal="right" vertical="center" wrapText="1"/>
    </xf>
    <xf numFmtId="167" fontId="4" fillId="0" borderId="107" xfId="2" applyNumberFormat="1" applyFont="1" applyBorder="1" applyAlignment="1">
      <alignment horizontal="right" vertical="center" wrapText="1"/>
    </xf>
    <xf numFmtId="0" fontId="22" fillId="0" borderId="96" xfId="0" applyFont="1" applyBorder="1" applyAlignment="1">
      <alignment vertical="center" wrapText="1"/>
    </xf>
    <xf numFmtId="167" fontId="3" fillId="0" borderId="97" xfId="2" applyNumberFormat="1" applyFont="1" applyBorder="1" applyAlignment="1">
      <alignment horizontal="right"/>
    </xf>
    <xf numFmtId="167" fontId="3" fillId="0" borderId="98" xfId="2" applyNumberFormat="1" applyFont="1" applyBorder="1" applyAlignment="1">
      <alignment horizontal="right"/>
    </xf>
    <xf numFmtId="167" fontId="3" fillId="0" borderId="99" xfId="2" applyNumberFormat="1" applyFont="1" applyBorder="1" applyAlignment="1">
      <alignment horizontal="right"/>
    </xf>
    <xf numFmtId="167" fontId="3" fillId="0" borderId="96" xfId="2" applyNumberFormat="1" applyFont="1" applyBorder="1" applyAlignment="1">
      <alignment horizontal="right"/>
    </xf>
    <xf numFmtId="0" fontId="22" fillId="0" borderId="13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2" fontId="24" fillId="0" borderId="15" xfId="0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0" fontId="25" fillId="8" borderId="114" xfId="0" applyFont="1" applyFill="1" applyBorder="1" applyAlignment="1">
      <alignment vertical="center"/>
    </xf>
    <xf numFmtId="0" fontId="25" fillId="8" borderId="115" xfId="0" applyFont="1" applyFill="1" applyBorder="1" applyAlignment="1">
      <alignment vertical="center"/>
    </xf>
    <xf numFmtId="0" fontId="25" fillId="8" borderId="116" xfId="0" applyFont="1" applyFill="1" applyBorder="1" applyAlignment="1">
      <alignment vertical="center"/>
    </xf>
    <xf numFmtId="0" fontId="6" fillId="8" borderId="117" xfId="0" applyFont="1" applyFill="1" applyBorder="1" applyAlignment="1">
      <alignment vertical="center"/>
    </xf>
    <xf numFmtId="3" fontId="3" fillId="0" borderId="118" xfId="0" applyNumberFormat="1" applyFont="1" applyBorder="1" applyAlignment="1">
      <alignment horizontal="right" vertical="center"/>
    </xf>
    <xf numFmtId="0" fontId="3" fillId="0" borderId="118" xfId="0" applyFont="1" applyBorder="1" applyAlignment="1">
      <alignment horizontal="right" vertical="center"/>
    </xf>
    <xf numFmtId="0" fontId="3" fillId="0" borderId="34" xfId="0" applyFont="1" applyBorder="1" applyAlignment="1">
      <alignment horizontal="right" vertical="center"/>
    </xf>
    <xf numFmtId="0" fontId="26" fillId="0" borderId="117" xfId="0" applyFont="1" applyBorder="1" applyAlignment="1">
      <alignment horizontal="center" vertical="center"/>
    </xf>
    <xf numFmtId="0" fontId="26" fillId="0" borderId="119" xfId="0" applyFont="1" applyBorder="1" applyAlignment="1">
      <alignment horizontal="center" vertical="center"/>
    </xf>
    <xf numFmtId="0" fontId="26" fillId="0" borderId="120" xfId="0" applyFont="1" applyBorder="1" applyAlignment="1">
      <alignment horizontal="center" vertical="center"/>
    </xf>
    <xf numFmtId="0" fontId="26" fillId="0" borderId="1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6" fillId="0" borderId="122" xfId="0" applyFont="1" applyBorder="1" applyAlignment="1">
      <alignment horizontal="center" vertical="center"/>
    </xf>
    <xf numFmtId="0" fontId="26" fillId="0" borderId="85" xfId="0" applyFont="1" applyBorder="1" applyAlignment="1">
      <alignment horizontal="center" vertical="center"/>
    </xf>
    <xf numFmtId="0" fontId="3" fillId="0" borderId="11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0" fillId="0" borderId="125" xfId="0" applyBorder="1"/>
    <xf numFmtId="0" fontId="17" fillId="9" borderId="126" xfId="0" applyFont="1" applyFill="1" applyBorder="1"/>
    <xf numFmtId="0" fontId="0" fillId="0" borderId="126" xfId="0" applyBorder="1"/>
    <xf numFmtId="0" fontId="18" fillId="0" borderId="0" xfId="0" applyFont="1"/>
    <xf numFmtId="9" fontId="29" fillId="0" borderId="0" xfId="3" applyFont="1"/>
    <xf numFmtId="0" fontId="18" fillId="0" borderId="12" xfId="0" applyFont="1" applyBorder="1" applyAlignment="1">
      <alignment horizontal="right"/>
    </xf>
    <xf numFmtId="0" fontId="31" fillId="11" borderId="127" xfId="0" applyFont="1" applyFill="1" applyBorder="1" applyAlignment="1">
      <alignment horizontal="left"/>
    </xf>
    <xf numFmtId="0" fontId="32" fillId="11" borderId="128" xfId="0" applyFont="1" applyFill="1" applyBorder="1" applyAlignment="1">
      <alignment horizontal="left"/>
    </xf>
    <xf numFmtId="0" fontId="32" fillId="11" borderId="128" xfId="0" applyFont="1" applyFill="1" applyBorder="1"/>
    <xf numFmtId="0" fontId="32" fillId="11" borderId="129" xfId="0" applyFont="1" applyFill="1" applyBorder="1"/>
    <xf numFmtId="0" fontId="0" fillId="0" borderId="130" xfId="0" applyBorder="1"/>
    <xf numFmtId="0" fontId="0" fillId="0" borderId="1" xfId="0" applyBorder="1"/>
    <xf numFmtId="165" fontId="0" fillId="0" borderId="1" xfId="2" applyFont="1" applyBorder="1"/>
    <xf numFmtId="14" fontId="0" fillId="0" borderId="131" xfId="0" applyNumberFormat="1" applyBorder="1"/>
    <xf numFmtId="0" fontId="0" fillId="0" borderId="130" xfId="0" quotePrefix="1" applyBorder="1" applyAlignment="1">
      <alignment horizontal="left"/>
    </xf>
    <xf numFmtId="0" fontId="0" fillId="0" borderId="132" xfId="0" applyBorder="1"/>
    <xf numFmtId="0" fontId="0" fillId="0" borderId="6" xfId="0" applyBorder="1"/>
    <xf numFmtId="165" fontId="0" fillId="0" borderId="6" xfId="2" applyFont="1" applyBorder="1"/>
    <xf numFmtId="14" fontId="0" fillId="0" borderId="133" xfId="0" applyNumberFormat="1" applyBorder="1"/>
    <xf numFmtId="0" fontId="0" fillId="0" borderId="0" xfId="0" applyAlignment="1">
      <alignment horizontal="center"/>
    </xf>
    <xf numFmtId="0" fontId="35" fillId="0" borderId="0" xfId="0" applyFont="1"/>
    <xf numFmtId="0" fontId="35" fillId="0" borderId="149" xfId="0" applyFont="1" applyBorder="1"/>
    <xf numFmtId="0" fontId="35" fillId="0" borderId="152" xfId="0" applyFont="1" applyBorder="1"/>
    <xf numFmtId="165" fontId="35" fillId="0" borderId="150" xfId="2" applyFont="1" applyBorder="1"/>
    <xf numFmtId="0" fontId="0" fillId="0" borderId="151" xfId="0" applyNumberFormat="1" applyBorder="1" applyAlignment="1">
      <alignment horizontal="center"/>
    </xf>
    <xf numFmtId="0" fontId="0" fillId="0" borderId="146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48" xfId="0" applyNumberFormat="1" applyBorder="1" applyAlignment="1">
      <alignment horizontal="center"/>
    </xf>
    <xf numFmtId="0" fontId="0" fillId="0" borderId="152" xfId="0" applyNumberFormat="1" applyBorder="1" applyAlignment="1">
      <alignment horizontal="center"/>
    </xf>
    <xf numFmtId="0" fontId="0" fillId="0" borderId="150" xfId="0" applyNumberFormat="1" applyBorder="1" applyAlignment="1">
      <alignment horizontal="center"/>
    </xf>
    <xf numFmtId="0" fontId="0" fillId="0" borderId="0" xfId="0" applyNumberFormat="1"/>
    <xf numFmtId="0" fontId="0" fillId="0" borderId="12" xfId="0" applyNumberFormat="1" applyBorder="1"/>
    <xf numFmtId="0" fontId="4" fillId="0" borderId="13" xfId="0" applyNumberFormat="1" applyFont="1" applyBorder="1" applyAlignment="1">
      <alignment horizontal="right" vertical="center"/>
    </xf>
    <xf numFmtId="0" fontId="4" fillId="0" borderId="14" xfId="0" applyNumberFormat="1" applyFont="1" applyBorder="1" applyAlignment="1">
      <alignment horizontal="right" vertical="center"/>
    </xf>
    <xf numFmtId="0" fontId="4" fillId="0" borderId="15" xfId="0" applyNumberFormat="1" applyFont="1" applyBorder="1" applyAlignment="1">
      <alignment horizontal="right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17" xfId="0" applyNumberFormat="1" applyFont="1" applyFill="1" applyBorder="1" applyAlignment="1">
      <alignment horizontal="center" vertical="center" wrapText="1"/>
    </xf>
    <xf numFmtId="0" fontId="5" fillId="3" borderId="17" xfId="0" applyNumberFormat="1" applyFont="1" applyFill="1" applyBorder="1" applyAlignment="1">
      <alignment horizontal="center" vertical="center"/>
    </xf>
    <xf numFmtId="0" fontId="5" fillId="3" borderId="18" xfId="0" applyNumberFormat="1" applyFont="1" applyFill="1" applyBorder="1" applyAlignment="1">
      <alignment horizontal="center" vertical="center" wrapText="1"/>
    </xf>
    <xf numFmtId="0" fontId="4" fillId="0" borderId="19" xfId="0" applyNumberFormat="1" applyFont="1" applyBorder="1" applyAlignment="1">
      <alignment vertical="center"/>
    </xf>
    <xf numFmtId="0" fontId="4" fillId="0" borderId="20" xfId="2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0" fontId="4" fillId="0" borderId="21" xfId="0" applyNumberFormat="1" applyFont="1" applyBorder="1" applyAlignment="1">
      <alignment vertical="center"/>
    </xf>
    <xf numFmtId="0" fontId="4" fillId="0" borderId="22" xfId="0" applyNumberFormat="1" applyFont="1" applyBorder="1" applyAlignment="1">
      <alignment horizontal="right" vertical="center"/>
    </xf>
    <xf numFmtId="0" fontId="4" fillId="0" borderId="23" xfId="2" applyNumberFormat="1" applyFont="1" applyBorder="1" applyAlignment="1">
      <alignment vertical="center"/>
    </xf>
    <xf numFmtId="0" fontId="4" fillId="0" borderId="24" xfId="0" applyNumberFormat="1" applyFont="1" applyBorder="1" applyAlignment="1">
      <alignment vertical="center"/>
    </xf>
    <xf numFmtId="0" fontId="4" fillId="0" borderId="27" xfId="0" applyNumberFormat="1" applyFont="1" applyBorder="1" applyAlignment="1">
      <alignment vertical="center"/>
    </xf>
    <xf numFmtId="0" fontId="4" fillId="0" borderId="28" xfId="0" applyNumberFormat="1" applyFont="1" applyBorder="1" applyAlignment="1">
      <alignment vertical="center"/>
    </xf>
    <xf numFmtId="0" fontId="4" fillId="0" borderId="20" xfId="0" applyNumberFormat="1" applyFont="1" applyBorder="1" applyAlignment="1">
      <alignment vertical="center"/>
    </xf>
    <xf numFmtId="0" fontId="4" fillId="0" borderId="20" xfId="0" applyNumberFormat="1" applyFont="1" applyBorder="1" applyAlignment="1">
      <alignment horizontal="right" vertical="center"/>
    </xf>
    <xf numFmtId="0" fontId="4" fillId="0" borderId="31" xfId="0" applyNumberFormat="1" applyFont="1" applyBorder="1" applyAlignment="1">
      <alignment vertical="center"/>
    </xf>
    <xf numFmtId="0" fontId="4" fillId="4" borderId="34" xfId="0" applyNumberFormat="1" applyFont="1" applyFill="1" applyBorder="1" applyAlignment="1">
      <alignment vertical="center"/>
    </xf>
    <xf numFmtId="0" fontId="3" fillId="0" borderId="15" xfId="0" applyNumberFormat="1" applyFont="1" applyBorder="1"/>
    <xf numFmtId="0" fontId="3" fillId="0" borderId="14" xfId="0" applyNumberFormat="1" applyFont="1" applyBorder="1"/>
    <xf numFmtId="0" fontId="3" fillId="0" borderId="13" xfId="0" applyNumberFormat="1" applyFont="1" applyBorder="1"/>
    <xf numFmtId="0" fontId="3" fillId="0" borderId="15" xfId="0" applyNumberFormat="1" applyFont="1" applyBorder="1" applyAlignment="1">
      <alignment horizontal="right"/>
    </xf>
    <xf numFmtId="0" fontId="3" fillId="0" borderId="12" xfId="0" applyNumberFormat="1" applyFont="1" applyBorder="1"/>
    <xf numFmtId="0" fontId="3" fillId="0" borderId="0" xfId="0" applyNumberFormat="1" applyFont="1"/>
    <xf numFmtId="0" fontId="3" fillId="0" borderId="15" xfId="2" applyNumberFormat="1" applyFont="1" applyBorder="1" applyAlignment="1">
      <alignment horizontal="right"/>
    </xf>
    <xf numFmtId="0" fontId="6" fillId="5" borderId="35" xfId="0" applyNumberFormat="1" applyFont="1" applyFill="1" applyBorder="1" applyAlignment="1">
      <alignment vertical="center"/>
    </xf>
    <xf numFmtId="0" fontId="7" fillId="5" borderId="36" xfId="0" applyNumberFormat="1" applyFont="1" applyFill="1" applyBorder="1" applyAlignment="1">
      <alignment horizontal="center" vertical="center" wrapText="1"/>
    </xf>
    <xf numFmtId="0" fontId="7" fillId="5" borderId="36" xfId="0" applyNumberFormat="1" applyFont="1" applyFill="1" applyBorder="1" applyAlignment="1">
      <alignment horizontal="center" vertical="center"/>
    </xf>
    <xf numFmtId="0" fontId="7" fillId="5" borderId="37" xfId="0" applyNumberFormat="1" applyFont="1" applyFill="1" applyBorder="1" applyAlignment="1">
      <alignment horizontal="center" vertical="center"/>
    </xf>
    <xf numFmtId="0" fontId="8" fillId="6" borderId="38" xfId="0" applyNumberFormat="1" applyFont="1" applyFill="1" applyBorder="1" applyAlignment="1">
      <alignment vertical="center"/>
    </xf>
    <xf numFmtId="0" fontId="9" fillId="0" borderId="39" xfId="0" applyNumberFormat="1" applyFont="1" applyBorder="1" applyAlignment="1">
      <alignment horizontal="right" vertical="center"/>
    </xf>
    <xf numFmtId="0" fontId="3" fillId="0" borderId="39" xfId="2" applyNumberFormat="1" applyFont="1" applyBorder="1" applyAlignment="1">
      <alignment horizontal="right" vertical="center"/>
    </xf>
    <xf numFmtId="0" fontId="3" fillId="0" borderId="40" xfId="2" applyNumberFormat="1" applyFont="1" applyBorder="1" applyAlignment="1">
      <alignment horizontal="right" vertical="center"/>
    </xf>
    <xf numFmtId="0" fontId="8" fillId="6" borderId="41" xfId="0" applyNumberFormat="1" applyFont="1" applyFill="1" applyBorder="1" applyAlignment="1">
      <alignment vertical="center"/>
    </xf>
    <xf numFmtId="0" fontId="9" fillId="0" borderId="42" xfId="0" applyNumberFormat="1" applyFont="1" applyBorder="1" applyAlignment="1">
      <alignment horizontal="right" vertical="center"/>
    </xf>
    <xf numFmtId="0" fontId="3" fillId="0" borderId="42" xfId="2" applyNumberFormat="1" applyFont="1" applyBorder="1" applyAlignment="1">
      <alignment horizontal="right" vertical="center"/>
    </xf>
    <xf numFmtId="0" fontId="3" fillId="0" borderId="43" xfId="2" applyNumberFormat="1" applyFont="1" applyBorder="1" applyAlignment="1">
      <alignment horizontal="right" vertical="center"/>
    </xf>
    <xf numFmtId="0" fontId="8" fillId="6" borderId="44" xfId="0" applyNumberFormat="1" applyFont="1" applyFill="1" applyBorder="1" applyAlignment="1">
      <alignment vertical="center"/>
    </xf>
    <xf numFmtId="0" fontId="9" fillId="0" borderId="45" xfId="0" applyNumberFormat="1" applyFont="1" applyBorder="1" applyAlignment="1">
      <alignment horizontal="right" vertical="center"/>
    </xf>
    <xf numFmtId="0" fontId="3" fillId="0" borderId="45" xfId="2" applyNumberFormat="1" applyFont="1" applyBorder="1" applyAlignment="1">
      <alignment horizontal="right" vertical="center"/>
    </xf>
    <xf numFmtId="0" fontId="3" fillId="0" borderId="46" xfId="2" applyNumberFormat="1" applyFont="1" applyBorder="1" applyAlignment="1">
      <alignment horizontal="right" vertical="center"/>
    </xf>
    <xf numFmtId="0" fontId="7" fillId="5" borderId="47" xfId="0" applyNumberFormat="1" applyFont="1" applyFill="1" applyBorder="1" applyAlignment="1">
      <alignment horizontal="right" vertical="center"/>
    </xf>
    <xf numFmtId="0" fontId="9" fillId="0" borderId="48" xfId="0" applyNumberFormat="1" applyFont="1" applyBorder="1" applyAlignment="1">
      <alignment vertical="center"/>
    </xf>
    <xf numFmtId="0" fontId="3" fillId="0" borderId="48" xfId="2" applyNumberFormat="1" applyFont="1" applyBorder="1" applyAlignment="1">
      <alignment horizontal="right" vertical="center"/>
    </xf>
    <xf numFmtId="0" fontId="3" fillId="0" borderId="49" xfId="2" applyNumberFormat="1" applyFont="1" applyBorder="1" applyAlignment="1">
      <alignment horizontal="right" vertical="center"/>
    </xf>
    <xf numFmtId="0" fontId="8" fillId="0" borderId="50" xfId="0" applyNumberFormat="1" applyFont="1" applyBorder="1" applyAlignment="1">
      <alignment vertical="center"/>
    </xf>
    <xf numFmtId="0" fontId="9" fillId="0" borderId="5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  <xf numFmtId="0" fontId="8" fillId="6" borderId="51" xfId="0" applyNumberFormat="1" applyFont="1" applyFill="1" applyBorder="1" applyAlignment="1">
      <alignment vertical="center"/>
    </xf>
    <xf numFmtId="0" fontId="9" fillId="0" borderId="52" xfId="0" applyNumberFormat="1" applyFont="1" applyBorder="1" applyAlignment="1">
      <alignment horizontal="right" vertical="center"/>
    </xf>
    <xf numFmtId="0" fontId="9" fillId="0" borderId="43" xfId="0" applyNumberFormat="1" applyFont="1" applyBorder="1" applyAlignment="1">
      <alignment horizontal="right" vertical="center"/>
    </xf>
    <xf numFmtId="0" fontId="9" fillId="0" borderId="46" xfId="0" applyNumberFormat="1" applyFont="1" applyBorder="1" applyAlignment="1">
      <alignment horizontal="right" vertical="center"/>
    </xf>
    <xf numFmtId="0" fontId="9" fillId="0" borderId="22" xfId="0" applyNumberFormat="1" applyFont="1" applyBorder="1"/>
    <xf numFmtId="0" fontId="9" fillId="0" borderId="15" xfId="0" applyNumberFormat="1" applyFont="1" applyBorder="1"/>
    <xf numFmtId="0" fontId="9" fillId="0" borderId="13" xfId="0" applyNumberFormat="1" applyFont="1" applyBorder="1"/>
    <xf numFmtId="0" fontId="9" fillId="0" borderId="15" xfId="2" applyNumberFormat="1" applyFont="1" applyBorder="1"/>
    <xf numFmtId="0" fontId="8" fillId="0" borderId="13" xfId="0" applyNumberFormat="1" applyFont="1" applyBorder="1"/>
    <xf numFmtId="0" fontId="9" fillId="0" borderId="12" xfId="0" applyNumberFormat="1" applyFont="1" applyBorder="1"/>
    <xf numFmtId="0" fontId="9" fillId="0" borderId="0" xfId="0" applyNumberFormat="1" applyFont="1"/>
    <xf numFmtId="0" fontId="9" fillId="0" borderId="15" xfId="0" applyNumberFormat="1" applyFont="1" applyBorder="1" applyAlignment="1">
      <alignment horizontal="right"/>
    </xf>
    <xf numFmtId="0" fontId="10" fillId="0" borderId="0" xfId="0" applyNumberFormat="1" applyFont="1"/>
    <xf numFmtId="0" fontId="11" fillId="0" borderId="55" xfId="0" applyNumberFormat="1" applyFont="1" applyBorder="1" applyAlignment="1">
      <alignment horizontal="center"/>
    </xf>
    <xf numFmtId="0" fontId="11" fillId="0" borderId="56" xfId="0" applyNumberFormat="1" applyFont="1" applyBorder="1" applyAlignment="1">
      <alignment horizontal="center"/>
    </xf>
    <xf numFmtId="0" fontId="11" fillId="0" borderId="57" xfId="0" applyNumberFormat="1" applyFont="1" applyBorder="1" applyAlignment="1">
      <alignment horizontal="center"/>
    </xf>
    <xf numFmtId="0" fontId="12" fillId="0" borderId="55" xfId="0" applyNumberFormat="1" applyFont="1" applyBorder="1" applyAlignment="1">
      <alignment horizontal="center"/>
    </xf>
    <xf numFmtId="0" fontId="12" fillId="0" borderId="56" xfId="0" applyNumberFormat="1" applyFont="1" applyBorder="1" applyAlignment="1">
      <alignment horizontal="center"/>
    </xf>
    <xf numFmtId="0" fontId="12" fillId="0" borderId="57" xfId="0" applyNumberFormat="1" applyFont="1" applyBorder="1" applyAlignment="1">
      <alignment horizontal="center"/>
    </xf>
    <xf numFmtId="0" fontId="10" fillId="0" borderId="58" xfId="0" applyNumberFormat="1" applyFont="1" applyBorder="1"/>
    <xf numFmtId="0" fontId="10" fillId="0" borderId="59" xfId="0" applyNumberFormat="1" applyFont="1" applyBorder="1" applyAlignment="1">
      <alignment horizontal="center"/>
    </xf>
    <xf numFmtId="0" fontId="10" fillId="0" borderId="60" xfId="0" applyNumberFormat="1" applyFont="1" applyBorder="1" applyAlignment="1">
      <alignment horizontal="center"/>
    </xf>
    <xf numFmtId="0" fontId="10" fillId="0" borderId="61" xfId="0" applyNumberFormat="1" applyFont="1" applyBorder="1" applyAlignment="1">
      <alignment horizontal="center"/>
    </xf>
    <xf numFmtId="0" fontId="10" fillId="0" borderId="62" xfId="0" applyNumberFormat="1" applyFont="1" applyBorder="1" applyAlignment="1">
      <alignment horizontal="center"/>
    </xf>
    <xf numFmtId="0" fontId="10" fillId="0" borderId="63" xfId="0" applyNumberFormat="1" applyFont="1" applyBorder="1" applyAlignment="1">
      <alignment horizontal="center"/>
    </xf>
    <xf numFmtId="0" fontId="10" fillId="0" borderId="64" xfId="0" applyNumberFormat="1" applyFont="1" applyBorder="1" applyAlignment="1">
      <alignment horizontal="center"/>
    </xf>
    <xf numFmtId="0" fontId="10" fillId="0" borderId="65" xfId="0" applyNumberFormat="1" applyFont="1" applyBorder="1"/>
    <xf numFmtId="0" fontId="10" fillId="0" borderId="66" xfId="0" applyNumberFormat="1" applyFont="1" applyBorder="1" applyAlignment="1">
      <alignment horizontal="center"/>
    </xf>
    <xf numFmtId="0" fontId="10" fillId="0" borderId="67" xfId="0" applyNumberFormat="1" applyFont="1" applyBorder="1" applyAlignment="1">
      <alignment horizontal="center"/>
    </xf>
    <xf numFmtId="0" fontId="10" fillId="0" borderId="68" xfId="0" applyNumberFormat="1" applyFont="1" applyBorder="1" applyAlignment="1">
      <alignment horizontal="center"/>
    </xf>
    <xf numFmtId="0" fontId="10" fillId="0" borderId="69" xfId="0" applyNumberFormat="1" applyFont="1" applyBorder="1"/>
    <xf numFmtId="0" fontId="10" fillId="0" borderId="70" xfId="0" applyNumberFormat="1" applyFont="1" applyBorder="1" applyAlignment="1">
      <alignment horizontal="center"/>
    </xf>
    <xf numFmtId="0" fontId="10" fillId="0" borderId="71" xfId="0" applyNumberFormat="1" applyFont="1" applyBorder="1" applyAlignment="1">
      <alignment horizontal="center"/>
    </xf>
    <xf numFmtId="0" fontId="10" fillId="0" borderId="72" xfId="0" applyNumberFormat="1" applyFont="1" applyBorder="1" applyAlignment="1">
      <alignment horizontal="center"/>
    </xf>
    <xf numFmtId="0" fontId="10" fillId="0" borderId="73" xfId="0" applyNumberFormat="1" applyFont="1" applyBorder="1" applyAlignment="1">
      <alignment horizontal="center"/>
    </xf>
    <xf numFmtId="0" fontId="10" fillId="0" borderId="74" xfId="0" applyNumberFormat="1" applyFont="1" applyBorder="1" applyAlignment="1">
      <alignment horizontal="center"/>
    </xf>
    <xf numFmtId="0" fontId="10" fillId="0" borderId="75" xfId="0" applyNumberFormat="1" applyFont="1" applyBorder="1" applyAlignment="1">
      <alignment horizontal="center"/>
    </xf>
    <xf numFmtId="0" fontId="12" fillId="0" borderId="58" xfId="0" applyNumberFormat="1" applyFont="1" applyBorder="1" applyAlignment="1">
      <alignment horizontal="right"/>
    </xf>
    <xf numFmtId="0" fontId="10" fillId="7" borderId="76" xfId="0" applyNumberFormat="1" applyFont="1" applyFill="1" applyBorder="1" applyAlignment="1">
      <alignment horizontal="center"/>
    </xf>
    <xf numFmtId="0" fontId="12" fillId="0" borderId="65" xfId="0" applyNumberFormat="1" applyFont="1" applyBorder="1" applyAlignment="1">
      <alignment horizontal="right"/>
    </xf>
    <xf numFmtId="0" fontId="10" fillId="0" borderId="0" xfId="0" applyNumberFormat="1" applyFont="1" applyBorder="1"/>
    <xf numFmtId="0" fontId="12" fillId="0" borderId="77" xfId="0" applyNumberFormat="1" applyFont="1" applyBorder="1" applyAlignment="1">
      <alignment horizontal="right"/>
    </xf>
    <xf numFmtId="0" fontId="14" fillId="0" borderId="80" xfId="0" applyNumberFormat="1" applyFont="1" applyBorder="1" applyAlignment="1">
      <alignment horizontal="center"/>
    </xf>
    <xf numFmtId="0" fontId="16" fillId="0" borderId="81" xfId="0" applyNumberFormat="1" applyFont="1" applyBorder="1" applyAlignment="1">
      <alignment horizontal="center"/>
    </xf>
    <xf numFmtId="0" fontId="14" fillId="0" borderId="84" xfId="0" applyNumberFormat="1" applyFont="1" applyBorder="1" applyAlignment="1">
      <alignment horizontal="center"/>
    </xf>
    <xf numFmtId="0" fontId="16" fillId="0" borderId="85" xfId="0" applyNumberFormat="1" applyFont="1" applyBorder="1" applyAlignment="1">
      <alignment horizontal="center"/>
    </xf>
    <xf numFmtId="0" fontId="14" fillId="0" borderId="58" xfId="0" applyNumberFormat="1" applyFont="1" applyBorder="1" applyAlignment="1">
      <alignment horizontal="center"/>
    </xf>
    <xf numFmtId="0" fontId="13" fillId="0" borderId="86" xfId="0" applyNumberFormat="1" applyFont="1" applyBorder="1" applyAlignment="1">
      <alignment horizontal="center"/>
    </xf>
    <xf numFmtId="0" fontId="13" fillId="0" borderId="63" xfId="0" applyNumberFormat="1" applyFont="1" applyBorder="1" applyAlignment="1">
      <alignment horizontal="center"/>
    </xf>
    <xf numFmtId="0" fontId="13" fillId="0" borderId="64" xfId="0" applyNumberFormat="1" applyFont="1" applyBorder="1" applyAlignment="1">
      <alignment horizontal="center"/>
    </xf>
    <xf numFmtId="0" fontId="13" fillId="0" borderId="58" xfId="0" applyNumberFormat="1" applyFont="1" applyBorder="1" applyAlignment="1">
      <alignment horizontal="center"/>
    </xf>
    <xf numFmtId="0" fontId="14" fillId="0" borderId="65" xfId="0" applyNumberFormat="1" applyFont="1" applyBorder="1" applyAlignment="1">
      <alignment horizontal="center"/>
    </xf>
    <xf numFmtId="0" fontId="13" fillId="0" borderId="87" xfId="0" applyNumberFormat="1" applyFont="1" applyBorder="1" applyAlignment="1">
      <alignment horizontal="center"/>
    </xf>
    <xf numFmtId="0" fontId="13" fillId="0" borderId="67" xfId="0" applyNumberFormat="1" applyFont="1" applyBorder="1" applyAlignment="1">
      <alignment horizontal="center"/>
    </xf>
    <xf numFmtId="0" fontId="13" fillId="0" borderId="68" xfId="0" applyNumberFormat="1" applyFont="1" applyBorder="1" applyAlignment="1">
      <alignment horizontal="center"/>
    </xf>
    <xf numFmtId="0" fontId="13" fillId="0" borderId="65" xfId="0" applyNumberFormat="1" applyFont="1" applyBorder="1" applyAlignment="1">
      <alignment horizontal="center"/>
    </xf>
    <xf numFmtId="0" fontId="14" fillId="0" borderId="77" xfId="0" applyNumberFormat="1" applyFont="1" applyBorder="1" applyAlignment="1">
      <alignment horizontal="center"/>
    </xf>
    <xf numFmtId="0" fontId="13" fillId="0" borderId="88" xfId="0" applyNumberFormat="1" applyFont="1" applyBorder="1" applyAlignment="1">
      <alignment horizontal="center"/>
    </xf>
    <xf numFmtId="0" fontId="13" fillId="0" borderId="74" xfId="0" applyNumberFormat="1" applyFont="1" applyBorder="1" applyAlignment="1">
      <alignment horizontal="center"/>
    </xf>
    <xf numFmtId="0" fontId="13" fillId="0" borderId="75" xfId="0" applyNumberFormat="1" applyFont="1" applyBorder="1" applyAlignment="1">
      <alignment horizontal="center"/>
    </xf>
    <xf numFmtId="0" fontId="13" fillId="0" borderId="77" xfId="0" applyNumberFormat="1" applyFont="1" applyBorder="1" applyAlignment="1">
      <alignment horizontal="center"/>
    </xf>
    <xf numFmtId="0" fontId="16" fillId="0" borderId="58" xfId="0" applyNumberFormat="1" applyFont="1" applyBorder="1" applyAlignment="1">
      <alignment horizontal="center"/>
    </xf>
    <xf numFmtId="0" fontId="13" fillId="0" borderId="89" xfId="0" applyNumberFormat="1" applyFont="1" applyBorder="1" applyAlignment="1">
      <alignment horizontal="center"/>
    </xf>
    <xf numFmtId="0" fontId="13" fillId="0" borderId="60" xfId="0" applyNumberFormat="1" applyFont="1" applyBorder="1" applyAlignment="1">
      <alignment horizontal="center"/>
    </xf>
    <xf numFmtId="0" fontId="13" fillId="0" borderId="61" xfId="0" applyNumberFormat="1" applyFont="1" applyBorder="1" applyAlignment="1">
      <alignment horizontal="center"/>
    </xf>
    <xf numFmtId="0" fontId="13" fillId="0" borderId="0" xfId="0" applyNumberFormat="1" applyFont="1" applyAlignment="1">
      <alignment horizontal="center"/>
    </xf>
    <xf numFmtId="0" fontId="16" fillId="0" borderId="65" xfId="0" applyNumberFormat="1" applyFont="1" applyBorder="1" applyAlignment="1">
      <alignment horizontal="center"/>
    </xf>
    <xf numFmtId="0" fontId="16" fillId="0" borderId="77" xfId="0" applyNumberFormat="1" applyFont="1" applyBorder="1" applyAlignment="1">
      <alignment horizontal="center"/>
    </xf>
    <xf numFmtId="0" fontId="17" fillId="7" borderId="90" xfId="0" applyNumberFormat="1" applyFont="1" applyFill="1" applyBorder="1" applyAlignment="1">
      <alignment horizontal="center"/>
    </xf>
    <xf numFmtId="0" fontId="0" fillId="0" borderId="91" xfId="0" applyNumberFormat="1" applyBorder="1" applyAlignment="1">
      <alignment horizontal="left"/>
    </xf>
    <xf numFmtId="0" fontId="0" fillId="0" borderId="91" xfId="0" applyNumberFormat="1" applyBorder="1" applyAlignment="1">
      <alignment horizontal="center"/>
    </xf>
    <xf numFmtId="0" fontId="0" fillId="0" borderId="92" xfId="0" applyNumberFormat="1" applyBorder="1" applyAlignment="1">
      <alignment horizontal="left"/>
    </xf>
    <xf numFmtId="0" fontId="0" fillId="0" borderId="92" xfId="0" applyNumberFormat="1" applyBorder="1" applyAlignment="1">
      <alignment horizontal="center"/>
    </xf>
    <xf numFmtId="0" fontId="0" fillId="0" borderId="93" xfId="0" applyNumberFormat="1" applyBorder="1" applyAlignment="1">
      <alignment horizontal="left"/>
    </xf>
    <xf numFmtId="0" fontId="0" fillId="0" borderId="93" xfId="0" applyNumberFormat="1" applyBorder="1" applyAlignment="1">
      <alignment horizontal="center"/>
    </xf>
    <xf numFmtId="0" fontId="18" fillId="0" borderId="94" xfId="0" applyNumberFormat="1" applyFont="1" applyBorder="1" applyAlignment="1">
      <alignment horizontal="right"/>
    </xf>
    <xf numFmtId="0" fontId="0" fillId="0" borderId="94" xfId="0" applyNumberFormat="1" applyBorder="1" applyAlignment="1">
      <alignment horizontal="center"/>
    </xf>
    <xf numFmtId="0" fontId="18" fillId="0" borderId="92" xfId="0" applyNumberFormat="1" applyFont="1" applyBorder="1" applyAlignment="1">
      <alignment horizontal="right"/>
    </xf>
    <xf numFmtId="0" fontId="18" fillId="0" borderId="95" xfId="0" applyNumberFormat="1" applyFont="1" applyBorder="1" applyAlignment="1">
      <alignment horizontal="right"/>
    </xf>
    <xf numFmtId="0" fontId="0" fillId="0" borderId="95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0" fillId="0" borderId="1" xfId="0" applyNumberFormat="1" applyBorder="1"/>
    <xf numFmtId="0" fontId="0" fillId="0" borderId="1" xfId="2" applyNumberFormat="1" applyFont="1" applyBorder="1"/>
    <xf numFmtId="0" fontId="0" fillId="0" borderId="1" xfId="1" applyNumberFormat="1" applyFont="1" applyBorder="1"/>
    <xf numFmtId="0" fontId="0" fillId="6" borderId="134" xfId="0" applyNumberFormat="1" applyFill="1" applyBorder="1" applyAlignment="1">
      <alignment horizontal="center"/>
    </xf>
    <xf numFmtId="0" fontId="0" fillId="6" borderId="135" xfId="0" applyNumberFormat="1" applyFill="1" applyBorder="1" applyAlignment="1">
      <alignment horizontal="center" wrapText="1"/>
    </xf>
    <xf numFmtId="0" fontId="0" fillId="6" borderId="135" xfId="0" applyNumberFormat="1" applyFill="1" applyBorder="1" applyAlignment="1">
      <alignment horizontal="center"/>
    </xf>
    <xf numFmtId="0" fontId="0" fillId="6" borderId="136" xfId="0" applyNumberFormat="1" applyFill="1" applyBorder="1" applyAlignment="1">
      <alignment horizontal="center" wrapText="1"/>
    </xf>
    <xf numFmtId="0" fontId="0" fillId="0" borderId="137" xfId="0" applyNumberFormat="1" applyBorder="1" applyAlignment="1">
      <alignment horizontal="right"/>
    </xf>
    <xf numFmtId="0" fontId="0" fillId="0" borderId="2" xfId="0" applyNumberFormat="1" applyBorder="1" applyAlignment="1">
      <alignment horizontal="center"/>
    </xf>
    <xf numFmtId="0" fontId="0" fillId="0" borderId="2" xfId="2" applyNumberFormat="1" applyFont="1" applyBorder="1"/>
    <xf numFmtId="0" fontId="0" fillId="0" borderId="138" xfId="2" applyNumberFormat="1" applyFont="1" applyBorder="1"/>
    <xf numFmtId="0" fontId="0" fillId="0" borderId="139" xfId="0" applyNumberFormat="1" applyBorder="1" applyAlignment="1">
      <alignment horizontal="right"/>
    </xf>
    <xf numFmtId="0" fontId="0" fillId="0" borderId="140" xfId="0" applyNumberFormat="1" applyBorder="1" applyAlignment="1">
      <alignment horizontal="right"/>
    </xf>
    <xf numFmtId="0" fontId="0" fillId="0" borderId="141" xfId="0" applyNumberFormat="1" applyBorder="1" applyAlignment="1">
      <alignment horizontal="center"/>
    </xf>
    <xf numFmtId="0" fontId="0" fillId="0" borderId="83" xfId="2" applyNumberFormat="1" applyFont="1" applyBorder="1"/>
    <xf numFmtId="0" fontId="0" fillId="0" borderId="141" xfId="2" applyNumberFormat="1" applyFont="1" applyBorder="1"/>
    <xf numFmtId="0" fontId="0" fillId="0" borderId="84" xfId="2" applyNumberFormat="1" applyFont="1" applyBorder="1"/>
    <xf numFmtId="0" fontId="35" fillId="0" borderId="0" xfId="0" applyNumberFormat="1" applyFont="1"/>
    <xf numFmtId="0" fontId="34" fillId="13" borderId="142" xfId="0" applyNumberFormat="1" applyFont="1" applyFill="1" applyBorder="1" applyAlignment="1">
      <alignment horizontal="right"/>
    </xf>
    <xf numFmtId="0" fontId="35" fillId="0" borderId="144" xfId="0" applyNumberFormat="1" applyFont="1" applyBorder="1"/>
    <xf numFmtId="0" fontId="35" fillId="0" borderId="147" xfId="0" applyNumberFormat="1" applyFont="1" applyBorder="1"/>
    <xf numFmtId="0" fontId="35" fillId="0" borderId="148" xfId="0" applyNumberFormat="1" applyFont="1" applyBorder="1"/>
    <xf numFmtId="0" fontId="35" fillId="0" borderId="149" xfId="0" applyNumberFormat="1" applyFont="1" applyBorder="1"/>
    <xf numFmtId="0" fontId="35" fillId="0" borderId="150" xfId="0" applyNumberFormat="1" applyFont="1" applyBorder="1"/>
    <xf numFmtId="0" fontId="34" fillId="13" borderId="145" xfId="0" applyNumberFormat="1" applyFont="1" applyFill="1" applyBorder="1" applyAlignment="1">
      <alignment horizontal="center" vertical="center"/>
    </xf>
    <xf numFmtId="0" fontId="34" fillId="13" borderId="151" xfId="0" applyNumberFormat="1" applyFont="1" applyFill="1" applyBorder="1" applyAlignment="1">
      <alignment horizontal="center" vertical="center"/>
    </xf>
    <xf numFmtId="0" fontId="34" fillId="13" borderId="146" xfId="0" applyNumberFormat="1" applyFont="1" applyFill="1" applyBorder="1" applyAlignment="1">
      <alignment horizontal="center" vertical="center"/>
    </xf>
    <xf numFmtId="0" fontId="35" fillId="2" borderId="147" xfId="0" applyNumberFormat="1" applyFont="1" applyFill="1" applyBorder="1"/>
    <xf numFmtId="0" fontId="35" fillId="0" borderId="1" xfId="0" applyNumberFormat="1" applyFont="1" applyBorder="1"/>
    <xf numFmtId="0" fontId="35" fillId="0" borderId="1" xfId="2" applyNumberFormat="1" applyFont="1" applyBorder="1"/>
    <xf numFmtId="0" fontId="35" fillId="2" borderId="149" xfId="0" applyNumberFormat="1" applyFont="1" applyFill="1" applyBorder="1"/>
    <xf numFmtId="0" fontId="35" fillId="0" borderId="152" xfId="0" applyNumberFormat="1" applyFont="1" applyBorder="1"/>
    <xf numFmtId="0" fontId="35" fillId="0" borderId="152" xfId="2" applyNumberFormat="1" applyFont="1" applyBorder="1"/>
    <xf numFmtId="0" fontId="34" fillId="13" borderId="145" xfId="0" applyNumberFormat="1" applyFont="1" applyFill="1" applyBorder="1" applyAlignment="1">
      <alignment horizontal="right"/>
    </xf>
    <xf numFmtId="0" fontId="35" fillId="0" borderId="146" xfId="0" applyNumberFormat="1" applyFont="1" applyBorder="1"/>
    <xf numFmtId="0" fontId="35" fillId="0" borderId="146" xfId="0" applyNumberFormat="1" applyFont="1" applyBorder="1" applyAlignment="1">
      <alignment horizontal="right"/>
    </xf>
    <xf numFmtId="0" fontId="34" fillId="13" borderId="149" xfId="0" applyNumberFormat="1" applyFont="1" applyFill="1" applyBorder="1" applyAlignment="1">
      <alignment horizontal="right"/>
    </xf>
    <xf numFmtId="0" fontId="35" fillId="0" borderId="150" xfId="0" applyNumberFormat="1" applyFont="1" applyBorder="1" applyAlignment="1">
      <alignment horizontal="right"/>
    </xf>
    <xf numFmtId="0" fontId="34" fillId="13" borderId="142" xfId="0" applyNumberFormat="1" applyFont="1" applyFill="1" applyBorder="1" applyAlignment="1">
      <alignment horizontal="center"/>
    </xf>
    <xf numFmtId="0" fontId="34" fillId="13" borderId="143" xfId="0" applyNumberFormat="1" applyFont="1" applyFill="1" applyBorder="1" applyAlignment="1">
      <alignment horizontal="center"/>
    </xf>
    <xf numFmtId="0" fontId="34" fillId="13" borderId="144" xfId="0" applyNumberFormat="1" applyFont="1" applyFill="1" applyBorder="1" applyAlignment="1">
      <alignment horizontal="center"/>
    </xf>
    <xf numFmtId="0" fontId="35" fillId="0" borderId="153" xfId="0" applyNumberFormat="1" applyFont="1" applyBorder="1"/>
    <xf numFmtId="0" fontId="35" fillId="0" borderId="2" xfId="0" applyNumberFormat="1" applyFont="1" applyBorder="1"/>
    <xf numFmtId="0" fontId="35" fillId="0" borderId="154" xfId="2" applyNumberFormat="1" applyFont="1" applyBorder="1"/>
    <xf numFmtId="0" fontId="35" fillId="0" borderId="148" xfId="2" applyNumberFormat="1" applyFont="1" applyBorder="1"/>
    <xf numFmtId="0" fontId="18" fillId="6" borderId="142" xfId="0" applyNumberFormat="1" applyFont="1" applyFill="1" applyBorder="1" applyAlignment="1">
      <alignment horizontal="center"/>
    </xf>
    <xf numFmtId="0" fontId="18" fillId="6" borderId="143" xfId="0" applyNumberFormat="1" applyFont="1" applyFill="1" applyBorder="1" applyAlignment="1">
      <alignment horizontal="center"/>
    </xf>
    <xf numFmtId="0" fontId="18" fillId="6" borderId="144" xfId="0" applyNumberFormat="1" applyFont="1" applyFill="1" applyBorder="1" applyAlignment="1">
      <alignment horizontal="center"/>
    </xf>
    <xf numFmtId="0" fontId="0" fillId="6" borderId="1" xfId="0" applyNumberFormat="1" applyFill="1" applyBorder="1"/>
    <xf numFmtId="0" fontId="0" fillId="0" borderId="2" xfId="0" applyNumberFormat="1" applyBorder="1"/>
    <xf numFmtId="0" fontId="0" fillId="0" borderId="2" xfId="2" applyNumberFormat="1" applyFont="1" applyBorder="1" applyAlignment="1">
      <alignment horizontal="right"/>
    </xf>
    <xf numFmtId="0" fontId="0" fillId="0" borderId="154" xfId="0" applyNumberFormat="1" applyBorder="1" applyAlignment="1">
      <alignment horizontal="right"/>
    </xf>
    <xf numFmtId="0" fontId="0" fillId="0" borderId="1" xfId="2" applyNumberFormat="1" applyFont="1" applyBorder="1" applyAlignment="1">
      <alignment horizontal="right"/>
    </xf>
    <xf numFmtId="0" fontId="0" fillId="0" borderId="155" xfId="0" applyNumberFormat="1" applyBorder="1"/>
    <xf numFmtId="0" fontId="0" fillId="0" borderId="155" xfId="2" applyNumberFormat="1" applyFont="1" applyBorder="1" applyAlignment="1">
      <alignment horizontal="right"/>
    </xf>
    <xf numFmtId="0" fontId="18" fillId="6" borderId="145" xfId="0" applyNumberFormat="1" applyFont="1" applyFill="1" applyBorder="1" applyAlignment="1">
      <alignment horizontal="center"/>
    </xf>
    <xf numFmtId="0" fontId="18" fillId="6" borderId="147" xfId="0" applyNumberFormat="1" applyFont="1" applyFill="1" applyBorder="1" applyAlignment="1">
      <alignment horizontal="center"/>
    </xf>
    <xf numFmtId="0" fontId="18" fillId="6" borderId="149" xfId="0" applyNumberFormat="1" applyFont="1" applyFill="1" applyBorder="1" applyAlignment="1">
      <alignment horizontal="center"/>
    </xf>
    <xf numFmtId="0" fontId="3" fillId="14" borderId="1" xfId="2" applyNumberFormat="1" applyFont="1" applyFill="1" applyBorder="1"/>
    <xf numFmtId="0" fontId="3" fillId="14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/>
    <xf numFmtId="0" fontId="3" fillId="15" borderId="1" xfId="0" applyNumberFormat="1" applyFont="1" applyFill="1" applyBorder="1"/>
    <xf numFmtId="0" fontId="3" fillId="15" borderId="155" xfId="0" applyNumberFormat="1" applyFont="1" applyFill="1" applyBorder="1" applyAlignment="1">
      <alignment textRotation="44"/>
    </xf>
    <xf numFmtId="0" fontId="3" fillId="15" borderId="2" xfId="0" applyNumberFormat="1" applyFont="1" applyFill="1" applyBorder="1"/>
    <xf numFmtId="0" fontId="3" fillId="16" borderId="157" xfId="0" applyNumberFormat="1" applyFont="1" applyFill="1" applyBorder="1"/>
    <xf numFmtId="0" fontId="0" fillId="0" borderId="0" xfId="0" applyAlignment="1"/>
    <xf numFmtId="0" fontId="0" fillId="0" borderId="1" xfId="0" applyBorder="1" applyAlignment="1">
      <alignment horizontal="center"/>
    </xf>
    <xf numFmtId="0" fontId="3" fillId="14" borderId="5" xfId="2" applyNumberFormat="1" applyFont="1" applyFill="1" applyBorder="1" applyAlignment="1">
      <alignment horizontal="center"/>
    </xf>
    <xf numFmtId="0" fontId="3" fillId="14" borderId="4" xfId="2" applyNumberFormat="1" applyFont="1" applyFill="1" applyBorder="1" applyAlignment="1">
      <alignment horizontal="center"/>
    </xf>
    <xf numFmtId="0" fontId="3" fillId="14" borderId="92" xfId="2" applyNumberFormat="1" applyFont="1" applyFill="1" applyBorder="1" applyAlignment="1">
      <alignment horizontal="center"/>
    </xf>
    <xf numFmtId="1" fontId="3" fillId="14" borderId="5" xfId="2" applyNumberFormat="1" applyFont="1" applyFill="1" applyBorder="1" applyAlignment="1">
      <alignment horizontal="justify" vertical="top" textRotation="37" wrapText="1"/>
    </xf>
    <xf numFmtId="1" fontId="3" fillId="14" borderId="4" xfId="2" applyNumberFormat="1" applyFont="1" applyFill="1" applyBorder="1" applyAlignment="1">
      <alignment horizontal="justify" vertical="top" textRotation="37" wrapText="1"/>
    </xf>
    <xf numFmtId="0" fontId="4" fillId="0" borderId="25" xfId="0" applyNumberFormat="1" applyFont="1" applyBorder="1" applyAlignment="1">
      <alignment horizontal="right" vertical="center"/>
    </xf>
    <xf numFmtId="0" fontId="4" fillId="0" borderId="26" xfId="0" applyNumberFormat="1" applyFont="1" applyBorder="1" applyAlignment="1">
      <alignment horizontal="right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0" fillId="0" borderId="9" xfId="0" applyNumberFormat="1" applyBorder="1"/>
    <xf numFmtId="0" fontId="0" fillId="0" borderId="0" xfId="0" applyNumberFormat="1"/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29" xfId="0" applyNumberFormat="1" applyFont="1" applyBorder="1" applyAlignment="1">
      <alignment horizontal="right" vertical="center"/>
    </xf>
    <xf numFmtId="0" fontId="4" fillId="0" borderId="30" xfId="0" applyNumberFormat="1" applyFont="1" applyBorder="1" applyAlignment="1">
      <alignment horizontal="right" vertical="center"/>
    </xf>
    <xf numFmtId="0" fontId="4" fillId="0" borderId="32" xfId="0" applyNumberFormat="1" applyFont="1" applyBorder="1" applyAlignment="1">
      <alignment horizontal="right" vertical="center"/>
    </xf>
    <xf numFmtId="0" fontId="4" fillId="0" borderId="33" xfId="0" applyNumberFormat="1" applyFont="1" applyBorder="1" applyAlignment="1">
      <alignment horizontal="right" vertical="center"/>
    </xf>
    <xf numFmtId="0" fontId="8" fillId="0" borderId="54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9" fillId="0" borderId="53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30" xfId="0" applyNumberFormat="1" applyFont="1" applyBorder="1" applyAlignment="1">
      <alignment horizontal="center"/>
    </xf>
    <xf numFmtId="0" fontId="9" fillId="0" borderId="54" xfId="0" applyNumberFormat="1" applyFont="1" applyBorder="1" applyAlignment="1">
      <alignment horizontal="center"/>
    </xf>
    <xf numFmtId="0" fontId="13" fillId="0" borderId="23" xfId="0" applyNumberFormat="1" applyFont="1" applyBorder="1" applyAlignment="1">
      <alignment horizontal="center"/>
    </xf>
    <xf numFmtId="0" fontId="13" fillId="0" borderId="34" xfId="0" applyNumberFormat="1" applyFont="1" applyBorder="1" applyAlignment="1">
      <alignment horizontal="center"/>
    </xf>
    <xf numFmtId="0" fontId="14" fillId="0" borderId="78" xfId="0" applyNumberFormat="1" applyFont="1" applyBorder="1" applyAlignment="1">
      <alignment horizontal="center" vertical="center"/>
    </xf>
    <xf numFmtId="0" fontId="14" fillId="0" borderId="82" xfId="0" applyNumberFormat="1" applyFont="1" applyBorder="1" applyAlignment="1">
      <alignment horizontal="center" vertical="center"/>
    </xf>
    <xf numFmtId="0" fontId="14" fillId="0" borderId="79" xfId="0" applyNumberFormat="1" applyFont="1" applyBorder="1" applyAlignment="1">
      <alignment horizontal="center" vertical="center"/>
    </xf>
    <xf numFmtId="0" fontId="14" fillId="0" borderId="83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right" vertical="center" wrapText="1"/>
    </xf>
    <xf numFmtId="0" fontId="4" fillId="0" borderId="112" xfId="0" applyFont="1" applyBorder="1" applyAlignment="1">
      <alignment horizontal="right" vertical="center" wrapText="1"/>
    </xf>
    <xf numFmtId="0" fontId="23" fillId="0" borderId="111" xfId="0" applyFont="1" applyBorder="1" applyAlignment="1">
      <alignment horizontal="center" vertical="center" wrapText="1"/>
    </xf>
    <xf numFmtId="0" fontId="23" fillId="0" borderId="113" xfId="0" applyFont="1" applyBorder="1" applyAlignment="1">
      <alignment horizontal="center" vertical="center" wrapText="1"/>
    </xf>
    <xf numFmtId="0" fontId="23" fillId="0" borderId="111" xfId="0" applyFont="1" applyBorder="1" applyAlignment="1">
      <alignment horizontal="center" vertical="center"/>
    </xf>
    <xf numFmtId="0" fontId="23" fillId="0" borderId="113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17" fillId="10" borderId="0" xfId="0" applyFont="1" applyFill="1" applyAlignment="1">
      <alignment horizontal="center"/>
    </xf>
    <xf numFmtId="0" fontId="30" fillId="10" borderId="0" xfId="0" applyFont="1" applyFill="1" applyAlignment="1">
      <alignment horizontal="center"/>
    </xf>
    <xf numFmtId="0" fontId="33" fillId="12" borderId="0" xfId="0" applyNumberFormat="1" applyFont="1" applyFill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34" fillId="13" borderId="142" xfId="0" applyNumberFormat="1" applyFont="1" applyFill="1" applyBorder="1" applyAlignment="1">
      <alignment horizontal="center" wrapText="1"/>
    </xf>
    <xf numFmtId="0" fontId="34" fillId="13" borderId="143" xfId="0" applyNumberFormat="1" applyFont="1" applyFill="1" applyBorder="1" applyAlignment="1">
      <alignment horizontal="center"/>
    </xf>
    <xf numFmtId="0" fontId="34" fillId="13" borderId="144" xfId="0" applyNumberFormat="1" applyFont="1" applyFill="1" applyBorder="1" applyAlignment="1">
      <alignment horizontal="center"/>
    </xf>
    <xf numFmtId="0" fontId="34" fillId="13" borderId="145" xfId="0" applyNumberFormat="1" applyFont="1" applyFill="1" applyBorder="1" applyAlignment="1">
      <alignment horizontal="center"/>
    </xf>
    <xf numFmtId="0" fontId="34" fillId="13" borderId="146" xfId="0" applyNumberFormat="1" applyFont="1" applyFill="1" applyBorder="1" applyAlignment="1">
      <alignment horizontal="center"/>
    </xf>
    <xf numFmtId="0" fontId="34" fillId="13" borderId="151" xfId="0" applyNumberFormat="1" applyFont="1" applyFill="1" applyBorder="1" applyAlignment="1">
      <alignment horizontal="center"/>
    </xf>
    <xf numFmtId="0" fontId="34" fillId="13" borderId="149" xfId="0" applyNumberFormat="1" applyFont="1" applyFill="1" applyBorder="1" applyAlignment="1">
      <alignment horizontal="center"/>
    </xf>
    <xf numFmtId="0" fontId="34" fillId="13" borderId="152" xfId="0" applyNumberFormat="1" applyFont="1" applyFill="1" applyBorder="1" applyAlignment="1">
      <alignment horizontal="center"/>
    </xf>
    <xf numFmtId="0" fontId="36" fillId="6" borderId="155" xfId="0" applyNumberFormat="1" applyFont="1" applyFill="1" applyBorder="1" applyAlignment="1">
      <alignment horizontal="center"/>
    </xf>
    <xf numFmtId="0" fontId="36" fillId="6" borderId="156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8">
    <cellStyle name="Euro" xfId="4"/>
    <cellStyle name="Millares" xfId="1" builtinId="3"/>
    <cellStyle name="Moneda" xfId="2" builtinId="4"/>
    <cellStyle name="Moneda 2" xfId="5"/>
    <cellStyle name="Normal" xfId="0" builtinId="0"/>
    <cellStyle name="Normal 2" xfId="6"/>
    <cellStyle name="Normal 3" xfId="7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B3" zoomScale="190" zoomScaleNormal="190" workbookViewId="0">
      <selection activeCell="G10" sqref="G10"/>
    </sheetView>
  </sheetViews>
  <sheetFormatPr baseColWidth="10" defaultRowHeight="15" x14ac:dyDescent="0.25"/>
  <cols>
    <col min="1" max="1" width="4" customWidth="1"/>
    <col min="2" max="2" width="10" bestFit="1" customWidth="1"/>
    <col min="3" max="3" width="15.140625" bestFit="1" customWidth="1"/>
    <col min="4" max="4" width="16.42578125" customWidth="1"/>
    <col min="5" max="5" width="12.85546875" bestFit="1" customWidth="1"/>
    <col min="6" max="6" width="9.28515625" bestFit="1" customWidth="1"/>
    <col min="7" max="7" width="12.5703125" bestFit="1" customWidth="1"/>
  </cols>
  <sheetData>
    <row r="1" spans="1:7" x14ac:dyDescent="0.25">
      <c r="A1" s="91"/>
      <c r="B1" s="91"/>
      <c r="C1" s="91"/>
      <c r="D1" s="91"/>
      <c r="E1" s="91"/>
      <c r="F1" s="91"/>
      <c r="G1" s="91"/>
    </row>
    <row r="2" spans="1:7" x14ac:dyDescent="0.25">
      <c r="A2" s="91"/>
      <c r="B2" s="286" t="s">
        <v>6</v>
      </c>
      <c r="C2" s="286" t="s">
        <v>7</v>
      </c>
      <c r="D2" s="286" t="s">
        <v>8</v>
      </c>
      <c r="E2" s="286" t="s">
        <v>9</v>
      </c>
      <c r="F2" s="286" t="s">
        <v>10</v>
      </c>
      <c r="G2" s="286" t="s">
        <v>11</v>
      </c>
    </row>
    <row r="3" spans="1:7" ht="24" customHeight="1" x14ac:dyDescent="0.25">
      <c r="A3" s="91"/>
      <c r="B3" s="287" t="s">
        <v>12</v>
      </c>
      <c r="C3" s="296"/>
      <c r="D3" s="297"/>
      <c r="E3" s="284"/>
      <c r="F3" s="285"/>
      <c r="G3" s="284"/>
    </row>
    <row r="4" spans="1:7" ht="39.75" thickBot="1" x14ac:dyDescent="0.3">
      <c r="A4" s="91"/>
      <c r="B4" s="288" t="s">
        <v>13</v>
      </c>
      <c r="C4" s="293"/>
      <c r="D4" s="294"/>
      <c r="E4" s="284"/>
      <c r="F4" s="285"/>
      <c r="G4" s="284"/>
    </row>
    <row r="5" spans="1:7" ht="16.5" thickTop="1" thickBot="1" x14ac:dyDescent="0.3">
      <c r="A5" s="91"/>
      <c r="B5" s="290" t="s">
        <v>14</v>
      </c>
      <c r="C5" s="295"/>
      <c r="D5" s="294"/>
      <c r="E5" s="284"/>
      <c r="F5" s="285"/>
      <c r="G5" s="284"/>
    </row>
    <row r="6" spans="1:7" ht="15.75" thickTop="1" x14ac:dyDescent="0.25">
      <c r="A6" s="91"/>
      <c r="B6" s="289" t="s">
        <v>15</v>
      </c>
      <c r="C6" s="293"/>
      <c r="D6" s="294"/>
      <c r="E6" s="284"/>
      <c r="F6" s="285"/>
      <c r="G6" s="284"/>
    </row>
    <row r="7" spans="1:7" x14ac:dyDescent="0.25">
      <c r="A7" s="91"/>
      <c r="B7" s="287" t="s">
        <v>16</v>
      </c>
      <c r="C7" s="293"/>
      <c r="D7" s="294"/>
      <c r="E7" s="284"/>
      <c r="F7" s="285"/>
      <c r="G7" s="284"/>
    </row>
    <row r="8" spans="1:7" x14ac:dyDescent="0.25">
      <c r="A8" s="91"/>
      <c r="B8" s="287" t="s">
        <v>17</v>
      </c>
      <c r="C8" s="293"/>
      <c r="D8" s="294"/>
      <c r="E8" s="284"/>
      <c r="F8" s="285"/>
      <c r="G8" s="284"/>
    </row>
    <row r="9" spans="1:7" x14ac:dyDescent="0.25">
      <c r="A9" s="91"/>
      <c r="B9" s="287" t="s">
        <v>18</v>
      </c>
      <c r="C9" s="293"/>
      <c r="D9" s="294"/>
      <c r="E9" s="284"/>
      <c r="F9" s="285"/>
      <c r="G9" s="284"/>
    </row>
    <row r="10" spans="1:7" x14ac:dyDescent="0.25">
      <c r="A10" s="91"/>
      <c r="B10" s="91"/>
      <c r="C10" s="91"/>
      <c r="D10" s="91"/>
      <c r="E10" s="91"/>
      <c r="F10" s="91"/>
      <c r="G10" s="91"/>
    </row>
    <row r="11" spans="1:7" x14ac:dyDescent="0.25">
      <c r="A11" s="91"/>
      <c r="B11" s="91"/>
      <c r="C11" s="91"/>
      <c r="D11" s="91"/>
      <c r="E11" s="91"/>
      <c r="F11" s="91"/>
      <c r="G11" s="91"/>
    </row>
    <row r="12" spans="1:7" x14ac:dyDescent="0.25">
      <c r="A12" s="91"/>
    </row>
    <row r="13" spans="1:7" x14ac:dyDescent="0.25">
      <c r="A13" s="91"/>
    </row>
    <row r="14" spans="1:7" x14ac:dyDescent="0.25">
      <c r="A14" s="91"/>
    </row>
    <row r="15" spans="1:7" x14ac:dyDescent="0.25">
      <c r="A15" s="91"/>
    </row>
    <row r="16" spans="1:7" x14ac:dyDescent="0.25">
      <c r="A16" s="91"/>
    </row>
    <row r="17" spans="1:1" x14ac:dyDescent="0.25">
      <c r="A17" s="91"/>
    </row>
    <row r="18" spans="1:1" x14ac:dyDescent="0.25">
      <c r="A18" s="91"/>
    </row>
    <row r="19" spans="1:1" x14ac:dyDescent="0.25">
      <c r="A19" s="91"/>
    </row>
  </sheetData>
  <mergeCells count="7">
    <mergeCell ref="C4:D4"/>
    <mergeCell ref="C3:D3"/>
    <mergeCell ref="C9:D9"/>
    <mergeCell ref="C8:D8"/>
    <mergeCell ref="C7:D7"/>
    <mergeCell ref="C6:D6"/>
    <mergeCell ref="C5:D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B26" sqref="B26:B28"/>
    </sheetView>
  </sheetViews>
  <sheetFormatPr baseColWidth="10" defaultRowHeight="15" x14ac:dyDescent="0.25"/>
  <cols>
    <col min="7" max="7" width="12" customWidth="1"/>
  </cols>
  <sheetData>
    <row r="1" spans="1:8" x14ac:dyDescent="0.25">
      <c r="A1" s="348" t="s">
        <v>320</v>
      </c>
      <c r="B1" s="348"/>
      <c r="C1" s="348"/>
      <c r="D1" s="348"/>
      <c r="E1" s="348"/>
      <c r="F1" s="348"/>
      <c r="G1" s="348"/>
    </row>
    <row r="2" spans="1:8" x14ac:dyDescent="0.25">
      <c r="A2" s="72" t="s">
        <v>321</v>
      </c>
      <c r="B2" s="348" t="s">
        <v>323</v>
      </c>
      <c r="C2" s="348"/>
      <c r="D2" s="348"/>
      <c r="E2" s="348"/>
      <c r="F2" s="348"/>
      <c r="G2" s="348"/>
      <c r="H2" s="291"/>
    </row>
    <row r="3" spans="1:8" s="80" customFormat="1" x14ac:dyDescent="0.25">
      <c r="A3" s="292" t="s">
        <v>322</v>
      </c>
      <c r="B3" s="292" t="s">
        <v>152</v>
      </c>
      <c r="C3" s="292" t="s">
        <v>153</v>
      </c>
      <c r="D3" s="292" t="s">
        <v>154</v>
      </c>
      <c r="E3" s="292" t="s">
        <v>155</v>
      </c>
      <c r="F3" s="292" t="s">
        <v>156</v>
      </c>
      <c r="G3" s="292" t="s">
        <v>157</v>
      </c>
    </row>
    <row r="4" spans="1:8" x14ac:dyDescent="0.25">
      <c r="A4" s="72">
        <v>1</v>
      </c>
      <c r="B4" s="72"/>
      <c r="C4" s="72"/>
      <c r="D4" s="72"/>
      <c r="E4" s="72"/>
      <c r="F4" s="72"/>
      <c r="G4" s="72"/>
    </row>
    <row r="5" spans="1:8" x14ac:dyDescent="0.25">
      <c r="A5" s="72">
        <v>2</v>
      </c>
      <c r="B5" s="72"/>
      <c r="C5" s="72"/>
      <c r="D5" s="72"/>
      <c r="E5" s="72"/>
      <c r="F5" s="72"/>
      <c r="G5" s="72"/>
    </row>
    <row r="6" spans="1:8" x14ac:dyDescent="0.25">
      <c r="A6" s="72">
        <v>3</v>
      </c>
      <c r="B6" s="72"/>
      <c r="C6" s="72"/>
      <c r="D6" s="72"/>
      <c r="E6" s="72"/>
      <c r="F6" s="72"/>
      <c r="G6" s="72"/>
    </row>
    <row r="7" spans="1:8" x14ac:dyDescent="0.25">
      <c r="A7" s="72">
        <v>4</v>
      </c>
      <c r="B7" s="72"/>
      <c r="C7" s="72"/>
      <c r="D7" s="72"/>
      <c r="E7" s="72"/>
      <c r="F7" s="72"/>
      <c r="G7" s="72"/>
    </row>
    <row r="8" spans="1:8" x14ac:dyDescent="0.25">
      <c r="A8" s="72">
        <v>5</v>
      </c>
      <c r="B8" s="72"/>
      <c r="C8" s="72"/>
      <c r="D8" s="72"/>
      <c r="E8" s="72"/>
      <c r="F8" s="72"/>
      <c r="G8" s="72"/>
    </row>
    <row r="9" spans="1:8" x14ac:dyDescent="0.25">
      <c r="A9" s="72">
        <v>6</v>
      </c>
      <c r="B9" s="72"/>
      <c r="C9" s="72"/>
      <c r="D9" s="72"/>
      <c r="E9" s="72"/>
      <c r="F9" s="72"/>
      <c r="G9" s="72"/>
    </row>
    <row r="10" spans="1:8" x14ac:dyDescent="0.25">
      <c r="A10" s="72">
        <v>7</v>
      </c>
      <c r="B10" s="72"/>
      <c r="C10" s="72"/>
      <c r="D10" s="72"/>
      <c r="E10" s="72"/>
      <c r="F10" s="72"/>
      <c r="G10" s="72"/>
    </row>
    <row r="11" spans="1:8" x14ac:dyDescent="0.25">
      <c r="A11" s="72">
        <v>8</v>
      </c>
      <c r="B11" s="72"/>
      <c r="C11" s="72"/>
      <c r="D11" s="72"/>
      <c r="E11" s="72"/>
      <c r="F11" s="72"/>
      <c r="G11" s="72"/>
    </row>
    <row r="12" spans="1:8" x14ac:dyDescent="0.25">
      <c r="A12" s="72">
        <v>9</v>
      </c>
      <c r="B12" s="72"/>
      <c r="C12" s="72"/>
      <c r="D12" s="72"/>
      <c r="E12" s="72"/>
      <c r="F12" s="72"/>
      <c r="G12" s="72"/>
    </row>
    <row r="13" spans="1:8" x14ac:dyDescent="0.25">
      <c r="A13" s="72">
        <v>10</v>
      </c>
      <c r="B13" s="72"/>
      <c r="C13" s="72"/>
      <c r="D13" s="72"/>
      <c r="E13" s="72"/>
      <c r="F13" s="72"/>
      <c r="G13" s="72"/>
    </row>
  </sheetData>
  <mergeCells count="2">
    <mergeCell ref="A1:G1"/>
    <mergeCell ref="B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"/>
  <sheetViews>
    <sheetView workbookViewId="0">
      <selection activeCell="E26" sqref="E26"/>
    </sheetView>
  </sheetViews>
  <sheetFormatPr baseColWidth="10" defaultRowHeight="15" x14ac:dyDescent="0.25"/>
  <sheetData>
    <row r="2" spans="2:6" x14ac:dyDescent="0.25">
      <c r="B2" s="349" t="s">
        <v>324</v>
      </c>
      <c r="C2" s="349"/>
      <c r="D2" s="349"/>
      <c r="E2" s="349"/>
      <c r="F2" s="349"/>
    </row>
  </sheetData>
  <mergeCells count="1">
    <mergeCell ref="B2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"/>
  <sheetViews>
    <sheetView tabSelected="1" workbookViewId="0">
      <selection activeCell="B2" sqref="B2"/>
    </sheetView>
  </sheetViews>
  <sheetFormatPr baseColWidth="10" defaultRowHeight="15" x14ac:dyDescent="0.25"/>
  <sheetData>
    <row r="1" spans="2:6" x14ac:dyDescent="0.25">
      <c r="B1" s="349" t="s">
        <v>325</v>
      </c>
      <c r="C1" s="349"/>
      <c r="D1" s="349"/>
      <c r="E1" s="349"/>
      <c r="F1" s="349"/>
    </row>
  </sheetData>
  <mergeCells count="1">
    <mergeCell ref="B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zoomScale="80" zoomScaleNormal="80" workbookViewId="0">
      <selection activeCell="C22" sqref="C22"/>
    </sheetView>
  </sheetViews>
  <sheetFormatPr baseColWidth="10" defaultRowHeight="15" x14ac:dyDescent="0.25"/>
  <cols>
    <col min="3" max="3" width="10.5703125" bestFit="1" customWidth="1"/>
    <col min="4" max="4" width="39.5703125" bestFit="1" customWidth="1"/>
    <col min="5" max="5" width="11.140625" customWidth="1"/>
    <col min="6" max="6" width="10.140625" bestFit="1" customWidth="1"/>
    <col min="7" max="7" width="16.5703125" bestFit="1" customWidth="1"/>
  </cols>
  <sheetData>
    <row r="1" spans="1:7" ht="15.75" thickBot="1" x14ac:dyDescent="0.3">
      <c r="A1" s="91"/>
      <c r="B1" s="91"/>
      <c r="C1" s="91"/>
      <c r="D1" s="91"/>
      <c r="E1" s="91"/>
      <c r="F1" s="91"/>
      <c r="G1" s="91"/>
    </row>
    <row r="2" spans="1:7" x14ac:dyDescent="0.25">
      <c r="A2" s="91"/>
      <c r="B2" s="91"/>
      <c r="C2" s="300" t="s">
        <v>19</v>
      </c>
      <c r="D2" s="301"/>
      <c r="E2" s="302"/>
      <c r="F2" s="303"/>
      <c r="G2" s="303"/>
    </row>
    <row r="3" spans="1:7" ht="15.75" customHeight="1" thickBot="1" x14ac:dyDescent="0.3">
      <c r="A3" s="91"/>
      <c r="B3" s="91"/>
      <c r="C3" s="304" t="s">
        <v>20</v>
      </c>
      <c r="D3" s="305"/>
      <c r="E3" s="302"/>
      <c r="F3" s="303"/>
      <c r="G3" s="303"/>
    </row>
    <row r="4" spans="1:7" ht="15.75" thickBot="1" x14ac:dyDescent="0.3">
      <c r="A4" s="91"/>
      <c r="B4" s="91"/>
      <c r="C4" s="92"/>
      <c r="D4" s="91"/>
      <c r="E4" s="91"/>
      <c r="F4" s="91"/>
      <c r="G4" s="91"/>
    </row>
    <row r="5" spans="1:7" ht="15.75" thickBot="1" x14ac:dyDescent="0.3">
      <c r="A5" s="91"/>
      <c r="B5" s="91"/>
      <c r="C5" s="93" t="s">
        <v>21</v>
      </c>
      <c r="D5" s="94"/>
      <c r="E5" s="91"/>
      <c r="F5" s="91"/>
      <c r="G5" s="91"/>
    </row>
    <row r="6" spans="1:7" ht="15.75" thickBot="1" x14ac:dyDescent="0.3">
      <c r="A6" s="91"/>
      <c r="B6" s="91"/>
      <c r="C6" s="93" t="s">
        <v>22</v>
      </c>
      <c r="D6" s="95"/>
      <c r="E6" s="91"/>
      <c r="F6" s="91"/>
      <c r="G6" s="91"/>
    </row>
    <row r="7" spans="1:7" ht="15.75" thickBot="1" x14ac:dyDescent="0.3">
      <c r="A7" s="91"/>
      <c r="B7" s="91"/>
      <c r="C7" s="93" t="s">
        <v>23</v>
      </c>
      <c r="D7" s="95"/>
      <c r="E7" s="91"/>
      <c r="F7" s="91"/>
      <c r="G7" s="91"/>
    </row>
    <row r="8" spans="1:7" ht="15.75" thickBot="1" x14ac:dyDescent="0.3">
      <c r="A8" s="91"/>
      <c r="B8" s="91"/>
      <c r="C8" s="93" t="s">
        <v>24</v>
      </c>
      <c r="D8" s="95"/>
      <c r="E8" s="91"/>
      <c r="F8" s="91"/>
      <c r="G8" s="91"/>
    </row>
    <row r="9" spans="1:7" ht="15.75" thickBot="1" x14ac:dyDescent="0.3">
      <c r="A9" s="91"/>
      <c r="B9" s="91"/>
      <c r="C9" s="91"/>
      <c r="D9" s="91"/>
      <c r="E9" s="91"/>
      <c r="F9" s="91"/>
      <c r="G9" s="91"/>
    </row>
    <row r="10" spans="1:7" ht="29.25" thickTop="1" x14ac:dyDescent="0.25">
      <c r="A10" s="91"/>
      <c r="B10" s="91"/>
      <c r="C10" s="91"/>
      <c r="D10" s="96" t="s">
        <v>25</v>
      </c>
      <c r="E10" s="97" t="s">
        <v>26</v>
      </c>
      <c r="F10" s="98" t="s">
        <v>10</v>
      </c>
      <c r="G10" s="99" t="s">
        <v>27</v>
      </c>
    </row>
    <row r="11" spans="1:7" ht="15.75" thickBot="1" x14ac:dyDescent="0.3">
      <c r="A11" s="91"/>
      <c r="B11" s="91"/>
      <c r="C11" s="91"/>
      <c r="D11" s="100" t="s">
        <v>28</v>
      </c>
      <c r="E11" s="95">
        <v>134.4</v>
      </c>
      <c r="F11" s="95">
        <v>1</v>
      </c>
      <c r="G11" s="101"/>
    </row>
    <row r="12" spans="1:7" ht="15.75" thickBot="1" x14ac:dyDescent="0.3">
      <c r="A12" s="91"/>
      <c r="B12" s="91"/>
      <c r="C12" s="91"/>
      <c r="D12" s="100" t="s">
        <v>29</v>
      </c>
      <c r="E12" s="95">
        <v>83.72</v>
      </c>
      <c r="F12" s="95">
        <v>2</v>
      </c>
      <c r="G12" s="101"/>
    </row>
    <row r="13" spans="1:7" ht="15.75" thickBot="1" x14ac:dyDescent="0.3">
      <c r="A13" s="91"/>
      <c r="B13" s="91"/>
      <c r="C13" s="91"/>
      <c r="D13" s="100" t="s">
        <v>30</v>
      </c>
      <c r="E13" s="95">
        <v>55.04</v>
      </c>
      <c r="F13" s="95">
        <v>1</v>
      </c>
      <c r="G13" s="101"/>
    </row>
    <row r="14" spans="1:7" ht="15.75" thickBot="1" x14ac:dyDescent="0.3">
      <c r="A14" s="91"/>
      <c r="B14" s="91"/>
      <c r="C14" s="91"/>
      <c r="D14" s="100" t="s">
        <v>31</v>
      </c>
      <c r="E14" s="95">
        <v>52.48</v>
      </c>
      <c r="F14" s="95">
        <v>6</v>
      </c>
      <c r="G14" s="101"/>
    </row>
    <row r="15" spans="1:7" ht="15.75" thickBot="1" x14ac:dyDescent="0.3">
      <c r="A15" s="91"/>
      <c r="B15" s="91"/>
      <c r="C15" s="91"/>
      <c r="D15" s="100" t="s">
        <v>32</v>
      </c>
      <c r="E15" s="95">
        <v>16.079999999999998</v>
      </c>
      <c r="F15" s="95">
        <v>3</v>
      </c>
      <c r="G15" s="101"/>
    </row>
    <row r="16" spans="1:7" ht="15.75" thickBot="1" x14ac:dyDescent="0.3">
      <c r="A16" s="91"/>
      <c r="B16" s="91"/>
      <c r="C16" s="91"/>
      <c r="D16" s="100" t="s">
        <v>33</v>
      </c>
      <c r="E16" s="95">
        <v>68.760000000000005</v>
      </c>
      <c r="F16" s="95">
        <v>1</v>
      </c>
      <c r="G16" s="101"/>
    </row>
    <row r="17" spans="1:7" ht="15.75" thickBot="1" x14ac:dyDescent="0.3">
      <c r="A17" s="91"/>
      <c r="B17" s="91"/>
      <c r="C17" s="91"/>
      <c r="D17" s="100" t="s">
        <v>34</v>
      </c>
      <c r="E17" s="95">
        <v>96.4</v>
      </c>
      <c r="F17" s="95">
        <v>1</v>
      </c>
      <c r="G17" s="101"/>
    </row>
    <row r="18" spans="1:7" ht="15.75" thickBot="1" x14ac:dyDescent="0.3">
      <c r="A18" s="91"/>
      <c r="B18" s="91"/>
      <c r="C18" s="91"/>
      <c r="D18" s="100" t="s">
        <v>35</v>
      </c>
      <c r="E18" s="95">
        <v>63.36</v>
      </c>
      <c r="F18" s="95">
        <v>2</v>
      </c>
      <c r="G18" s="101"/>
    </row>
    <row r="19" spans="1:7" ht="15.75" thickBot="1" x14ac:dyDescent="0.3">
      <c r="A19" s="91"/>
      <c r="B19" s="91"/>
      <c r="C19" s="91"/>
      <c r="D19" s="100" t="s">
        <v>36</v>
      </c>
      <c r="E19" s="95">
        <v>316</v>
      </c>
      <c r="F19" s="95">
        <v>1</v>
      </c>
      <c r="G19" s="101"/>
    </row>
    <row r="20" spans="1:7" ht="15.75" thickBot="1" x14ac:dyDescent="0.3">
      <c r="A20" s="91"/>
      <c r="B20" s="91"/>
      <c r="C20" s="102" t="s">
        <v>37</v>
      </c>
      <c r="D20" s="100" t="s">
        <v>38</v>
      </c>
      <c r="E20" s="95">
        <v>678</v>
      </c>
      <c r="F20" s="95">
        <v>1</v>
      </c>
      <c r="G20" s="101"/>
    </row>
    <row r="21" spans="1:7" ht="15.75" thickBot="1" x14ac:dyDescent="0.3">
      <c r="A21" s="91"/>
      <c r="B21" s="91"/>
      <c r="C21" s="91"/>
      <c r="D21" s="100" t="s">
        <v>39</v>
      </c>
      <c r="E21" s="95">
        <v>79.599999999999994</v>
      </c>
      <c r="F21" s="95">
        <v>1</v>
      </c>
      <c r="G21" s="101"/>
    </row>
    <row r="22" spans="1:7" ht="15.75" thickBot="1" x14ac:dyDescent="0.3">
      <c r="A22" s="91"/>
      <c r="B22" s="91"/>
      <c r="C22" s="91"/>
      <c r="D22" s="100" t="s">
        <v>40</v>
      </c>
      <c r="E22" s="95">
        <v>67.599999999999994</v>
      </c>
      <c r="F22" s="95">
        <v>2</v>
      </c>
      <c r="G22" s="101"/>
    </row>
    <row r="23" spans="1:7" ht="15.75" thickBot="1" x14ac:dyDescent="0.3">
      <c r="A23" s="91"/>
      <c r="B23" s="91"/>
      <c r="C23" s="91"/>
      <c r="D23" s="103" t="s">
        <v>41</v>
      </c>
      <c r="E23" s="104">
        <v>89.4</v>
      </c>
      <c r="F23" s="104">
        <v>1</v>
      </c>
      <c r="G23" s="105"/>
    </row>
    <row r="24" spans="1:7" ht="16.5" thickTop="1" thickBot="1" x14ac:dyDescent="0.3">
      <c r="A24" s="91"/>
      <c r="B24" s="91"/>
      <c r="C24" s="91"/>
      <c r="D24" s="106"/>
      <c r="E24" s="298" t="s">
        <v>42</v>
      </c>
      <c r="F24" s="299"/>
      <c r="G24" s="107"/>
    </row>
    <row r="25" spans="1:7" ht="15.75" thickBot="1" x14ac:dyDescent="0.3">
      <c r="A25" s="91"/>
      <c r="B25" s="91"/>
      <c r="C25" s="91"/>
      <c r="D25" s="108"/>
      <c r="E25" s="306" t="s">
        <v>43</v>
      </c>
      <c r="F25" s="307"/>
      <c r="G25" s="109"/>
    </row>
    <row r="26" spans="1:7" ht="15.75" thickBot="1" x14ac:dyDescent="0.3">
      <c r="A26" s="91"/>
      <c r="B26" s="91"/>
      <c r="C26" s="91"/>
      <c r="D26" s="108"/>
      <c r="E26" s="306" t="s">
        <v>44</v>
      </c>
      <c r="F26" s="307"/>
      <c r="G26" s="109"/>
    </row>
    <row r="27" spans="1:7" ht="15.75" thickBot="1" x14ac:dyDescent="0.3">
      <c r="A27" s="91"/>
      <c r="B27" s="91"/>
      <c r="C27" s="91"/>
      <c r="D27" s="108"/>
      <c r="E27" s="306" t="s">
        <v>45</v>
      </c>
      <c r="F27" s="307"/>
      <c r="G27" s="110"/>
    </row>
    <row r="28" spans="1:7" ht="15.75" thickBot="1" x14ac:dyDescent="0.3">
      <c r="A28" s="91"/>
      <c r="B28" s="91"/>
      <c r="C28" s="91"/>
      <c r="D28" s="108"/>
      <c r="E28" s="306" t="s">
        <v>46</v>
      </c>
      <c r="F28" s="307"/>
      <c r="G28" s="109"/>
    </row>
    <row r="29" spans="1:7" ht="15.75" thickBot="1" x14ac:dyDescent="0.3">
      <c r="A29" s="91"/>
      <c r="B29" s="91"/>
      <c r="C29" s="91"/>
      <c r="D29" s="111"/>
      <c r="E29" s="308" t="s">
        <v>47</v>
      </c>
      <c r="F29" s="309"/>
      <c r="G29" s="112"/>
    </row>
  </sheetData>
  <mergeCells count="11">
    <mergeCell ref="E25:F25"/>
    <mergeCell ref="E26:F26"/>
    <mergeCell ref="E27:F27"/>
    <mergeCell ref="E28:F28"/>
    <mergeCell ref="E29:F29"/>
    <mergeCell ref="E24:F24"/>
    <mergeCell ref="C2:D2"/>
    <mergeCell ref="E2:E3"/>
    <mergeCell ref="F2:F3"/>
    <mergeCell ref="G2:G3"/>
    <mergeCell ref="C3:D3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6" sqref="E16"/>
    </sheetView>
  </sheetViews>
  <sheetFormatPr baseColWidth="10" defaultRowHeight="15" x14ac:dyDescent="0.25"/>
  <cols>
    <col min="1" max="1" width="17.42578125" bestFit="1" customWidth="1"/>
    <col min="2" max="6" width="12.140625" bestFit="1" customWidth="1"/>
    <col min="7" max="7" width="14.42578125" customWidth="1"/>
  </cols>
  <sheetData>
    <row r="1" spans="1:7" ht="15.75" thickBot="1" x14ac:dyDescent="0.3">
      <c r="A1" s="113"/>
      <c r="B1" s="114" t="s">
        <v>1</v>
      </c>
      <c r="C1" s="114" t="s">
        <v>2</v>
      </c>
      <c r="D1" s="114" t="s">
        <v>3</v>
      </c>
      <c r="E1" s="114" t="s">
        <v>4</v>
      </c>
      <c r="F1" s="114" t="s">
        <v>5</v>
      </c>
      <c r="G1" s="114" t="s">
        <v>0</v>
      </c>
    </row>
    <row r="2" spans="1:7" ht="15.75" thickBot="1" x14ac:dyDescent="0.3">
      <c r="A2" s="115" t="s">
        <v>11</v>
      </c>
      <c r="B2" s="116">
        <v>3400</v>
      </c>
      <c r="C2" s="116">
        <v>3800</v>
      </c>
      <c r="D2" s="116">
        <v>4200</v>
      </c>
      <c r="E2" s="116">
        <v>4700</v>
      </c>
      <c r="F2" s="116">
        <v>5000</v>
      </c>
      <c r="G2" s="113">
        <f>SUM(B2:F2)</f>
        <v>21100</v>
      </c>
    </row>
    <row r="3" spans="1:7" ht="15.75" thickBot="1" x14ac:dyDescent="0.3">
      <c r="A3" s="115" t="s">
        <v>48</v>
      </c>
      <c r="B3" s="113"/>
      <c r="C3" s="113"/>
      <c r="D3" s="113"/>
      <c r="E3" s="113"/>
      <c r="F3" s="113"/>
      <c r="G3" s="113"/>
    </row>
    <row r="4" spans="1:7" ht="15.75" thickBot="1" x14ac:dyDescent="0.3">
      <c r="A4" s="115" t="s">
        <v>49</v>
      </c>
      <c r="B4" s="113"/>
      <c r="C4" s="113"/>
      <c r="D4" s="113"/>
      <c r="E4" s="113"/>
      <c r="F4" s="113"/>
      <c r="G4" s="113"/>
    </row>
    <row r="5" spans="1:7" ht="15.75" thickBot="1" x14ac:dyDescent="0.3">
      <c r="A5" s="115" t="s">
        <v>50</v>
      </c>
      <c r="B5" s="113"/>
      <c r="C5" s="113"/>
      <c r="D5" s="113"/>
      <c r="E5" s="113"/>
      <c r="F5" s="113"/>
      <c r="G5" s="113"/>
    </row>
    <row r="6" spans="1:7" ht="15.75" thickBot="1" x14ac:dyDescent="0.3">
      <c r="A6" s="115" t="s">
        <v>51</v>
      </c>
      <c r="B6" s="113"/>
      <c r="C6" s="113"/>
      <c r="D6" s="113"/>
      <c r="E6" s="113"/>
      <c r="F6" s="113"/>
      <c r="G6" s="113"/>
    </row>
    <row r="7" spans="1:7" ht="15.75" thickBot="1" x14ac:dyDescent="0.3">
      <c r="A7" s="117"/>
      <c r="B7" s="117"/>
      <c r="C7" s="118"/>
      <c r="D7" s="118"/>
      <c r="E7" s="118"/>
      <c r="F7" s="118"/>
      <c r="G7" s="118"/>
    </row>
    <row r="8" spans="1:7" ht="15.75" thickBot="1" x14ac:dyDescent="0.3">
      <c r="A8" s="115" t="s">
        <v>52</v>
      </c>
      <c r="B8" s="116">
        <v>0.05</v>
      </c>
      <c r="C8" s="118"/>
      <c r="D8" s="118"/>
      <c r="E8" s="118"/>
      <c r="F8" s="118"/>
      <c r="G8" s="118"/>
    </row>
    <row r="9" spans="1:7" ht="15.75" thickBot="1" x14ac:dyDescent="0.3">
      <c r="A9" s="115" t="s">
        <v>53</v>
      </c>
      <c r="B9" s="116">
        <v>0.15</v>
      </c>
      <c r="C9" s="118"/>
      <c r="D9" s="118"/>
      <c r="E9" s="118"/>
      <c r="F9" s="118"/>
      <c r="G9" s="118"/>
    </row>
    <row r="10" spans="1:7" ht="15.75" thickBot="1" x14ac:dyDescent="0.3">
      <c r="A10" s="115" t="s">
        <v>50</v>
      </c>
      <c r="B10" s="119">
        <v>450</v>
      </c>
      <c r="C10" s="118"/>
      <c r="D10" s="118"/>
      <c r="E10" s="118"/>
      <c r="F10" s="118"/>
      <c r="G10" s="11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E18" sqref="E18"/>
    </sheetView>
  </sheetViews>
  <sheetFormatPr baseColWidth="10" defaultRowHeight="15" x14ac:dyDescent="0.25"/>
  <cols>
    <col min="2" max="2" width="22.42578125" bestFit="1" customWidth="1"/>
    <col min="3" max="3" width="8.7109375" bestFit="1" customWidth="1"/>
    <col min="4" max="4" width="6.28515625" bestFit="1" customWidth="1"/>
    <col min="5" max="5" width="13.28515625" bestFit="1" customWidth="1"/>
    <col min="6" max="6" width="14.42578125" bestFit="1" customWidth="1"/>
    <col min="7" max="7" width="13.42578125" bestFit="1" customWidth="1"/>
    <col min="8" max="8" width="13.28515625" bestFit="1" customWidth="1"/>
    <col min="9" max="9" width="12.140625" bestFit="1" customWidth="1"/>
  </cols>
  <sheetData>
    <row r="1" spans="1:9" ht="15.75" thickBot="1" x14ac:dyDescent="0.3">
      <c r="A1" s="91"/>
      <c r="B1" s="91"/>
      <c r="C1" s="91"/>
      <c r="D1" s="91"/>
      <c r="E1" s="91"/>
      <c r="F1" s="91"/>
      <c r="G1" s="91"/>
      <c r="H1" s="91"/>
      <c r="I1" s="91"/>
    </row>
    <row r="2" spans="1:9" ht="24" thickTop="1" thickBot="1" x14ac:dyDescent="0.3">
      <c r="A2" s="91"/>
      <c r="B2" s="120"/>
      <c r="C2" s="121" t="s">
        <v>54</v>
      </c>
      <c r="D2" s="122" t="s">
        <v>55</v>
      </c>
      <c r="E2" s="122" t="s">
        <v>56</v>
      </c>
      <c r="F2" s="122" t="s">
        <v>57</v>
      </c>
      <c r="G2" s="122" t="s">
        <v>58</v>
      </c>
      <c r="H2" s="122" t="s">
        <v>59</v>
      </c>
      <c r="I2" s="123" t="s">
        <v>60</v>
      </c>
    </row>
    <row r="3" spans="1:9" x14ac:dyDescent="0.25">
      <c r="A3" s="91"/>
      <c r="B3" s="124" t="s">
        <v>61</v>
      </c>
      <c r="C3" s="125">
        <v>18</v>
      </c>
      <c r="D3" s="125">
        <v>80</v>
      </c>
      <c r="E3" s="126"/>
      <c r="F3" s="126"/>
      <c r="G3" s="126"/>
      <c r="H3" s="126"/>
      <c r="I3" s="127"/>
    </row>
    <row r="4" spans="1:9" x14ac:dyDescent="0.25">
      <c r="A4" s="91"/>
      <c r="B4" s="128" t="s">
        <v>62</v>
      </c>
      <c r="C4" s="129">
        <v>15</v>
      </c>
      <c r="D4" s="129">
        <v>100</v>
      </c>
      <c r="E4" s="130"/>
      <c r="F4" s="130"/>
      <c r="G4" s="130"/>
      <c r="H4" s="130"/>
      <c r="I4" s="131"/>
    </row>
    <row r="5" spans="1:9" x14ac:dyDescent="0.25">
      <c r="A5" s="91"/>
      <c r="B5" s="128" t="s">
        <v>63</v>
      </c>
      <c r="C5" s="129">
        <v>13</v>
      </c>
      <c r="D5" s="129">
        <v>300</v>
      </c>
      <c r="E5" s="130"/>
      <c r="F5" s="130"/>
      <c r="G5" s="130"/>
      <c r="H5" s="130"/>
      <c r="I5" s="131"/>
    </row>
    <row r="6" spans="1:9" ht="15.75" thickBot="1" x14ac:dyDescent="0.3">
      <c r="A6" s="91"/>
      <c r="B6" s="132" t="s">
        <v>64</v>
      </c>
      <c r="C6" s="133">
        <v>15</v>
      </c>
      <c r="D6" s="133">
        <v>50</v>
      </c>
      <c r="E6" s="134"/>
      <c r="F6" s="134"/>
      <c r="G6" s="134"/>
      <c r="H6" s="134"/>
      <c r="I6" s="135"/>
    </row>
    <row r="7" spans="1:9" ht="16.5" thickTop="1" thickBot="1" x14ac:dyDescent="0.3">
      <c r="A7" s="91"/>
      <c r="B7" s="136" t="s">
        <v>65</v>
      </c>
      <c r="C7" s="137"/>
      <c r="D7" s="137"/>
      <c r="E7" s="138"/>
      <c r="F7" s="138"/>
      <c r="G7" s="138"/>
      <c r="H7" s="138"/>
      <c r="I7" s="139"/>
    </row>
    <row r="8" spans="1:9" ht="16.5" thickTop="1" thickBot="1" x14ac:dyDescent="0.3">
      <c r="A8" s="91"/>
      <c r="B8" s="140"/>
      <c r="C8" s="141"/>
      <c r="D8" s="142"/>
      <c r="E8" s="143"/>
      <c r="F8" s="143"/>
      <c r="G8" s="143"/>
      <c r="H8" s="143"/>
      <c r="I8" s="143"/>
    </row>
    <row r="9" spans="1:9" ht="15.75" thickTop="1" x14ac:dyDescent="0.25">
      <c r="A9" s="91"/>
      <c r="B9" s="144" t="s">
        <v>66</v>
      </c>
      <c r="C9" s="145">
        <v>5</v>
      </c>
      <c r="D9" s="142"/>
      <c r="E9" s="143"/>
      <c r="F9" s="143"/>
      <c r="G9" s="143"/>
      <c r="H9" s="143"/>
      <c r="I9" s="143"/>
    </row>
    <row r="10" spans="1:9" x14ac:dyDescent="0.25">
      <c r="A10" s="91"/>
      <c r="B10" s="128" t="s">
        <v>57</v>
      </c>
      <c r="C10" s="146">
        <v>0.2</v>
      </c>
      <c r="D10" s="142"/>
      <c r="E10" s="143"/>
      <c r="F10" s="143"/>
      <c r="G10" s="143"/>
      <c r="H10" s="143"/>
      <c r="I10" s="143"/>
    </row>
    <row r="11" spans="1:9" x14ac:dyDescent="0.25">
      <c r="A11" s="91"/>
      <c r="B11" s="128" t="s">
        <v>58</v>
      </c>
      <c r="C11" s="146">
        <v>0.1</v>
      </c>
      <c r="D11" s="142"/>
      <c r="E11" s="143"/>
      <c r="F11" s="143"/>
      <c r="G11" s="143"/>
      <c r="H11" s="143"/>
      <c r="I11" s="143"/>
    </row>
    <row r="12" spans="1:9" x14ac:dyDescent="0.25">
      <c r="A12" s="91"/>
      <c r="B12" s="128" t="s">
        <v>60</v>
      </c>
      <c r="C12" s="146">
        <v>0.25</v>
      </c>
      <c r="D12" s="142"/>
      <c r="E12" s="143"/>
      <c r="F12" s="143"/>
      <c r="G12" s="143"/>
      <c r="H12" s="143"/>
      <c r="I12" s="143"/>
    </row>
    <row r="13" spans="1:9" ht="15.75" thickBot="1" x14ac:dyDescent="0.3">
      <c r="A13" s="91"/>
      <c r="B13" s="132" t="s">
        <v>59</v>
      </c>
      <c r="C13" s="147">
        <v>0.45</v>
      </c>
      <c r="D13" s="142"/>
      <c r="E13" s="143"/>
      <c r="F13" s="143"/>
      <c r="G13" s="143"/>
      <c r="H13" s="143"/>
      <c r="I13" s="143"/>
    </row>
    <row r="14" spans="1:9" ht="15.75" thickTop="1" x14ac:dyDescent="0.25">
      <c r="A14" s="91"/>
      <c r="B14" s="91"/>
      <c r="C14" s="91"/>
      <c r="D14" s="91"/>
      <c r="E14" s="91"/>
      <c r="F14" s="91"/>
      <c r="G14" s="91"/>
      <c r="H14" s="91"/>
      <c r="I14" s="9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selection activeCell="N3" sqref="N3:O6"/>
    </sheetView>
  </sheetViews>
  <sheetFormatPr baseColWidth="10" defaultRowHeight="15" x14ac:dyDescent="0.25"/>
  <cols>
    <col min="1" max="1" width="15.140625" bestFit="1" customWidth="1"/>
  </cols>
  <sheetData>
    <row r="1" spans="1:15" ht="15.75" thickBot="1" x14ac:dyDescent="0.3">
      <c r="A1" s="148"/>
      <c r="B1" s="312" t="s">
        <v>67</v>
      </c>
      <c r="C1" s="316"/>
      <c r="D1" s="312" t="s">
        <v>68</v>
      </c>
      <c r="E1" s="316"/>
      <c r="F1" s="312" t="s">
        <v>69</v>
      </c>
      <c r="G1" s="316"/>
      <c r="H1" s="312" t="s">
        <v>70</v>
      </c>
      <c r="I1" s="316"/>
      <c r="J1" s="312" t="s">
        <v>71</v>
      </c>
      <c r="K1" s="316"/>
      <c r="L1" s="317" t="s">
        <v>72</v>
      </c>
      <c r="M1" s="316"/>
      <c r="N1" s="310" t="s">
        <v>73</v>
      </c>
      <c r="O1" s="311"/>
    </row>
    <row r="2" spans="1:15" ht="15.75" thickBot="1" x14ac:dyDescent="0.3">
      <c r="A2" s="149"/>
      <c r="B2" s="149" t="s">
        <v>74</v>
      </c>
      <c r="C2" s="149" t="s">
        <v>75</v>
      </c>
      <c r="D2" s="149" t="s">
        <v>74</v>
      </c>
      <c r="E2" s="149" t="s">
        <v>75</v>
      </c>
      <c r="F2" s="149" t="s">
        <v>74</v>
      </c>
      <c r="G2" s="149" t="s">
        <v>75</v>
      </c>
      <c r="H2" s="149" t="s">
        <v>74</v>
      </c>
      <c r="I2" s="149" t="s">
        <v>75</v>
      </c>
      <c r="J2" s="149" t="s">
        <v>74</v>
      </c>
      <c r="K2" s="149" t="s">
        <v>75</v>
      </c>
      <c r="L2" s="149" t="s">
        <v>74</v>
      </c>
      <c r="M2" s="149" t="s">
        <v>75</v>
      </c>
      <c r="N2" s="5" t="s">
        <v>74</v>
      </c>
      <c r="O2" s="5" t="s">
        <v>75</v>
      </c>
    </row>
    <row r="3" spans="1:15" ht="15.75" thickBot="1" x14ac:dyDescent="0.3">
      <c r="A3" s="150" t="s">
        <v>76</v>
      </c>
      <c r="B3" s="149">
        <v>150</v>
      </c>
      <c r="C3" s="151"/>
      <c r="D3" s="149">
        <v>250</v>
      </c>
      <c r="E3" s="151"/>
      <c r="F3" s="149">
        <v>80</v>
      </c>
      <c r="G3" s="151"/>
      <c r="H3" s="149">
        <v>50</v>
      </c>
      <c r="I3" s="151"/>
      <c r="J3" s="149">
        <v>200</v>
      </c>
      <c r="K3" s="151"/>
      <c r="L3" s="149">
        <v>500</v>
      </c>
      <c r="M3" s="151"/>
      <c r="N3" s="4"/>
      <c r="O3" s="6"/>
    </row>
    <row r="4" spans="1:15" ht="15.75" thickBot="1" x14ac:dyDescent="0.3">
      <c r="A4" s="150" t="s">
        <v>77</v>
      </c>
      <c r="B4" s="149">
        <v>100</v>
      </c>
      <c r="C4" s="151"/>
      <c r="D4" s="149">
        <v>150</v>
      </c>
      <c r="E4" s="151"/>
      <c r="F4" s="149">
        <v>125</v>
      </c>
      <c r="G4" s="151"/>
      <c r="H4" s="149">
        <v>50</v>
      </c>
      <c r="I4" s="151"/>
      <c r="J4" s="149">
        <v>225</v>
      </c>
      <c r="K4" s="151"/>
      <c r="L4" s="149">
        <v>100</v>
      </c>
      <c r="M4" s="151"/>
      <c r="N4" s="4"/>
      <c r="O4" s="6"/>
    </row>
    <row r="5" spans="1:15" ht="15.75" thickBot="1" x14ac:dyDescent="0.3">
      <c r="A5" s="152" t="s">
        <v>78</v>
      </c>
      <c r="B5" s="149">
        <f>SUM(B3:B4)</f>
        <v>250</v>
      </c>
      <c r="C5" s="151"/>
      <c r="D5" s="149">
        <f t="shared" ref="D5:L5" si="0">SUM(D3:D4)</f>
        <v>400</v>
      </c>
      <c r="E5" s="151"/>
      <c r="F5" s="149">
        <f t="shared" si="0"/>
        <v>205</v>
      </c>
      <c r="G5" s="151"/>
      <c r="H5" s="149">
        <f t="shared" si="0"/>
        <v>100</v>
      </c>
      <c r="I5" s="151"/>
      <c r="J5" s="149">
        <f t="shared" si="0"/>
        <v>425</v>
      </c>
      <c r="K5" s="151"/>
      <c r="L5" s="149">
        <f t="shared" si="0"/>
        <v>600</v>
      </c>
      <c r="M5" s="151"/>
      <c r="N5" s="4"/>
      <c r="O5" s="6"/>
    </row>
    <row r="6" spans="1:15" ht="15.75" thickBot="1" x14ac:dyDescent="0.3">
      <c r="A6" s="150" t="s">
        <v>79</v>
      </c>
      <c r="B6" s="312"/>
      <c r="C6" s="313"/>
      <c r="D6" s="312"/>
      <c r="E6" s="313"/>
      <c r="F6" s="312"/>
      <c r="G6" s="313"/>
      <c r="H6" s="312"/>
      <c r="I6" s="313"/>
      <c r="J6" s="312"/>
      <c r="K6" s="313"/>
      <c r="L6" s="312"/>
      <c r="M6" s="313"/>
      <c r="N6" s="314"/>
      <c r="O6" s="315"/>
    </row>
    <row r="7" spans="1:15" ht="15.75" thickBot="1" x14ac:dyDescent="0.3">
      <c r="A7" s="153"/>
      <c r="B7" s="153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7"/>
      <c r="O7" s="7"/>
    </row>
    <row r="8" spans="1:15" ht="15.75" thickBot="1" x14ac:dyDescent="0.3">
      <c r="A8" s="150" t="s">
        <v>80</v>
      </c>
      <c r="B8" s="155">
        <v>0.15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7"/>
      <c r="O8" s="7"/>
    </row>
    <row r="9" spans="1:15" ht="15.75" thickBot="1" x14ac:dyDescent="0.3">
      <c r="A9" s="150" t="s">
        <v>81</v>
      </c>
      <c r="B9" s="155">
        <v>15</v>
      </c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7"/>
      <c r="O9" s="7"/>
    </row>
    <row r="10" spans="1:15" ht="15.75" thickBot="1" x14ac:dyDescent="0.3">
      <c r="A10" s="150" t="s">
        <v>82</v>
      </c>
      <c r="B10" s="155">
        <v>1500</v>
      </c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7"/>
      <c r="O10" s="7"/>
    </row>
  </sheetData>
  <protectedRanges>
    <protectedRange sqref="B3:B4 D3:D4 F3:F4 H3:H4 J3:J4 L3:L4 B8:B9" name="Rango1"/>
  </protectedRanges>
  <mergeCells count="14">
    <mergeCell ref="N1:O1"/>
    <mergeCell ref="B6:C6"/>
    <mergeCell ref="D6:E6"/>
    <mergeCell ref="F6:G6"/>
    <mergeCell ref="H6:I6"/>
    <mergeCell ref="J6:K6"/>
    <mergeCell ref="L6:M6"/>
    <mergeCell ref="N6:O6"/>
    <mergeCell ref="B1:C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K15" sqref="A1:K15"/>
    </sheetView>
  </sheetViews>
  <sheetFormatPr baseColWidth="10" defaultRowHeight="15" x14ac:dyDescent="0.25"/>
  <cols>
    <col min="2" max="2" width="23.140625" bestFit="1" customWidth="1"/>
    <col min="3" max="10" width="10.85546875" customWidth="1"/>
  </cols>
  <sheetData>
    <row r="1" spans="1:10" ht="15.75" thickBot="1" x14ac:dyDescent="0.3">
      <c r="A1" s="91"/>
      <c r="B1" s="91"/>
      <c r="C1" s="91"/>
      <c r="D1" s="91"/>
      <c r="E1" s="91"/>
      <c r="F1" s="91"/>
      <c r="G1" s="91"/>
      <c r="H1" s="91"/>
      <c r="I1" s="91"/>
      <c r="J1" s="91"/>
    </row>
    <row r="2" spans="1:10" ht="16.5" thickTop="1" thickBot="1" x14ac:dyDescent="0.3">
      <c r="A2" s="91"/>
      <c r="B2" s="156"/>
      <c r="C2" s="157" t="s">
        <v>83</v>
      </c>
      <c r="D2" s="158" t="s">
        <v>84</v>
      </c>
      <c r="E2" s="158" t="s">
        <v>85</v>
      </c>
      <c r="F2" s="158" t="s">
        <v>86</v>
      </c>
      <c r="G2" s="159" t="s">
        <v>87</v>
      </c>
      <c r="H2" s="160" t="s">
        <v>88</v>
      </c>
      <c r="I2" s="161" t="s">
        <v>89</v>
      </c>
      <c r="J2" s="162" t="s">
        <v>90</v>
      </c>
    </row>
    <row r="3" spans="1:10" ht="15.75" thickTop="1" x14ac:dyDescent="0.25">
      <c r="A3" s="91"/>
      <c r="B3" s="163" t="s">
        <v>91</v>
      </c>
      <c r="C3" s="164">
        <v>8.75</v>
      </c>
      <c r="D3" s="165">
        <v>7.5</v>
      </c>
      <c r="E3" s="165">
        <v>4.5</v>
      </c>
      <c r="F3" s="165">
        <v>9</v>
      </c>
      <c r="G3" s="166">
        <v>6</v>
      </c>
      <c r="H3" s="167"/>
      <c r="I3" s="168"/>
      <c r="J3" s="169"/>
    </row>
    <row r="4" spans="1:10" x14ac:dyDescent="0.25">
      <c r="A4" s="91"/>
      <c r="B4" s="170" t="s">
        <v>92</v>
      </c>
      <c r="C4" s="171">
        <v>9</v>
      </c>
      <c r="D4" s="172">
        <v>8.5</v>
      </c>
      <c r="E4" s="172">
        <v>8</v>
      </c>
      <c r="F4" s="172">
        <v>9</v>
      </c>
      <c r="G4" s="173">
        <v>9.5</v>
      </c>
      <c r="H4" s="171"/>
      <c r="I4" s="172"/>
      <c r="J4" s="173"/>
    </row>
    <row r="5" spans="1:10" x14ac:dyDescent="0.25">
      <c r="A5" s="91"/>
      <c r="B5" s="170" t="s">
        <v>93</v>
      </c>
      <c r="C5" s="171">
        <v>6.5</v>
      </c>
      <c r="D5" s="172">
        <v>4</v>
      </c>
      <c r="E5" s="172">
        <v>3.5</v>
      </c>
      <c r="F5" s="172">
        <v>4</v>
      </c>
      <c r="G5" s="173">
        <v>6.5</v>
      </c>
      <c r="H5" s="171"/>
      <c r="I5" s="172"/>
      <c r="J5" s="173"/>
    </row>
    <row r="6" spans="1:10" x14ac:dyDescent="0.25">
      <c r="A6" s="91"/>
      <c r="B6" s="170" t="s">
        <v>94</v>
      </c>
      <c r="C6" s="171">
        <v>6</v>
      </c>
      <c r="D6" s="172">
        <v>7</v>
      </c>
      <c r="E6" s="172">
        <v>7.5</v>
      </c>
      <c r="F6" s="172">
        <v>6.5</v>
      </c>
      <c r="G6" s="173">
        <v>5.5</v>
      </c>
      <c r="H6" s="171"/>
      <c r="I6" s="172"/>
      <c r="J6" s="173"/>
    </row>
    <row r="7" spans="1:10" x14ac:dyDescent="0.25">
      <c r="A7" s="91"/>
      <c r="B7" s="170" t="s">
        <v>95</v>
      </c>
      <c r="C7" s="171">
        <v>7</v>
      </c>
      <c r="D7" s="172">
        <v>8.5</v>
      </c>
      <c r="E7" s="172">
        <v>7</v>
      </c>
      <c r="F7" s="172">
        <v>4</v>
      </c>
      <c r="G7" s="173">
        <v>9</v>
      </c>
      <c r="H7" s="171"/>
      <c r="I7" s="172"/>
      <c r="J7" s="173"/>
    </row>
    <row r="8" spans="1:10" x14ac:dyDescent="0.25">
      <c r="A8" s="91"/>
      <c r="B8" s="170" t="s">
        <v>96</v>
      </c>
      <c r="C8" s="171">
        <v>7</v>
      </c>
      <c r="D8" s="172">
        <v>5</v>
      </c>
      <c r="E8" s="172">
        <v>4.5</v>
      </c>
      <c r="F8" s="172">
        <v>6</v>
      </c>
      <c r="G8" s="173">
        <v>5.5</v>
      </c>
      <c r="H8" s="171"/>
      <c r="I8" s="172"/>
      <c r="J8" s="173"/>
    </row>
    <row r="9" spans="1:10" x14ac:dyDescent="0.25">
      <c r="A9" s="91"/>
      <c r="B9" s="170" t="s">
        <v>97</v>
      </c>
      <c r="C9" s="171">
        <v>8</v>
      </c>
      <c r="D9" s="172">
        <v>6.5</v>
      </c>
      <c r="E9" s="172">
        <v>2.5</v>
      </c>
      <c r="F9" s="172">
        <v>3</v>
      </c>
      <c r="G9" s="173">
        <v>4</v>
      </c>
      <c r="H9" s="171"/>
      <c r="I9" s="172"/>
      <c r="J9" s="173"/>
    </row>
    <row r="10" spans="1:10" x14ac:dyDescent="0.25">
      <c r="A10" s="91"/>
      <c r="B10" s="170" t="s">
        <v>98</v>
      </c>
      <c r="C10" s="171">
        <v>8.5</v>
      </c>
      <c r="D10" s="172">
        <v>8.5</v>
      </c>
      <c r="E10" s="172">
        <v>6.75</v>
      </c>
      <c r="F10" s="172">
        <v>5.5</v>
      </c>
      <c r="G10" s="173">
        <v>7</v>
      </c>
      <c r="H10" s="171"/>
      <c r="I10" s="172"/>
      <c r="J10" s="173"/>
    </row>
    <row r="11" spans="1:10" x14ac:dyDescent="0.25">
      <c r="A11" s="91"/>
      <c r="B11" s="170" t="s">
        <v>99</v>
      </c>
      <c r="C11" s="171">
        <v>9</v>
      </c>
      <c r="D11" s="172">
        <v>8.75</v>
      </c>
      <c r="E11" s="172">
        <v>7</v>
      </c>
      <c r="F11" s="172">
        <v>7.5</v>
      </c>
      <c r="G11" s="173">
        <v>6</v>
      </c>
      <c r="H11" s="171"/>
      <c r="I11" s="172"/>
      <c r="J11" s="173"/>
    </row>
    <row r="12" spans="1:10" ht="15.75" thickBot="1" x14ac:dyDescent="0.3">
      <c r="A12" s="91"/>
      <c r="B12" s="174" t="s">
        <v>100</v>
      </c>
      <c r="C12" s="175">
        <v>6</v>
      </c>
      <c r="D12" s="176">
        <v>5</v>
      </c>
      <c r="E12" s="176">
        <v>3</v>
      </c>
      <c r="F12" s="176">
        <v>4</v>
      </c>
      <c r="G12" s="177">
        <v>5</v>
      </c>
      <c r="H12" s="178"/>
      <c r="I12" s="179"/>
      <c r="J12" s="180"/>
    </row>
    <row r="13" spans="1:10" ht="16.5" thickTop="1" thickBot="1" x14ac:dyDescent="0.3">
      <c r="A13" s="91"/>
      <c r="B13" s="181" t="s">
        <v>88</v>
      </c>
      <c r="C13" s="164"/>
      <c r="D13" s="165"/>
      <c r="E13" s="165"/>
      <c r="F13" s="165"/>
      <c r="G13" s="166"/>
      <c r="H13" s="182"/>
      <c r="I13" s="156"/>
      <c r="J13" s="156"/>
    </row>
    <row r="14" spans="1:10" ht="15.75" thickTop="1" x14ac:dyDescent="0.25">
      <c r="A14" s="91"/>
      <c r="B14" s="183" t="s">
        <v>101</v>
      </c>
      <c r="C14" s="171"/>
      <c r="D14" s="172"/>
      <c r="E14" s="172"/>
      <c r="F14" s="172"/>
      <c r="G14" s="173"/>
      <c r="H14" s="184"/>
      <c r="I14" s="156"/>
      <c r="J14" s="156"/>
    </row>
    <row r="15" spans="1:10" ht="15.75" thickBot="1" x14ac:dyDescent="0.3">
      <c r="A15" s="91"/>
      <c r="B15" s="185" t="s">
        <v>102</v>
      </c>
      <c r="C15" s="178"/>
      <c r="D15" s="179"/>
      <c r="E15" s="179"/>
      <c r="F15" s="179"/>
      <c r="G15" s="180"/>
      <c r="H15" s="184"/>
      <c r="I15" s="156"/>
      <c r="J15" s="156"/>
    </row>
    <row r="16" spans="1:10" ht="15.75" thickTop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9" sqref="E19"/>
    </sheetView>
  </sheetViews>
  <sheetFormatPr baseColWidth="10" defaultRowHeight="15" x14ac:dyDescent="0.25"/>
  <cols>
    <col min="2" max="6" width="17.7109375" customWidth="1"/>
  </cols>
  <sheetData>
    <row r="1" spans="1:6" ht="15.75" thickBot="1" x14ac:dyDescent="0.3">
      <c r="A1" s="91"/>
      <c r="B1" s="91"/>
      <c r="C1" s="91"/>
      <c r="D1" s="91"/>
      <c r="E1" s="91"/>
      <c r="F1" s="91"/>
    </row>
    <row r="2" spans="1:6" ht="15.75" thickTop="1" x14ac:dyDescent="0.25">
      <c r="A2" s="91"/>
      <c r="B2" s="318"/>
      <c r="C2" s="320" t="s">
        <v>103</v>
      </c>
      <c r="D2" s="322" t="s">
        <v>104</v>
      </c>
      <c r="E2" s="186" t="s">
        <v>105</v>
      </c>
      <c r="F2" s="187" t="s">
        <v>106</v>
      </c>
    </row>
    <row r="3" spans="1:6" ht="15.75" thickBot="1" x14ac:dyDescent="0.3">
      <c r="A3" s="91"/>
      <c r="B3" s="319"/>
      <c r="C3" s="321"/>
      <c r="D3" s="323"/>
      <c r="E3" s="188" t="s">
        <v>107</v>
      </c>
      <c r="F3" s="189" t="s">
        <v>108</v>
      </c>
    </row>
    <row r="4" spans="1:6" ht="15.75" thickTop="1" x14ac:dyDescent="0.25">
      <c r="A4" s="91"/>
      <c r="B4" s="190" t="s">
        <v>67</v>
      </c>
      <c r="C4" s="191">
        <v>25.5</v>
      </c>
      <c r="D4" s="192">
        <v>0</v>
      </c>
      <c r="E4" s="193">
        <v>70</v>
      </c>
      <c r="F4" s="194"/>
    </row>
    <row r="5" spans="1:6" x14ac:dyDescent="0.25">
      <c r="A5" s="91"/>
      <c r="B5" s="195" t="s">
        <v>68</v>
      </c>
      <c r="C5" s="196">
        <v>22</v>
      </c>
      <c r="D5" s="197">
        <v>0</v>
      </c>
      <c r="E5" s="198">
        <v>60</v>
      </c>
      <c r="F5" s="199"/>
    </row>
    <row r="6" spans="1:6" x14ac:dyDescent="0.25">
      <c r="A6" s="91"/>
      <c r="B6" s="195" t="s">
        <v>69</v>
      </c>
      <c r="C6" s="196">
        <v>17.5</v>
      </c>
      <c r="D6" s="197">
        <v>0</v>
      </c>
      <c r="E6" s="198">
        <v>65</v>
      </c>
      <c r="F6" s="199"/>
    </row>
    <row r="7" spans="1:6" x14ac:dyDescent="0.25">
      <c r="A7" s="91"/>
      <c r="B7" s="195" t="s">
        <v>70</v>
      </c>
      <c r="C7" s="196">
        <v>15</v>
      </c>
      <c r="D7" s="197">
        <v>26</v>
      </c>
      <c r="E7" s="198">
        <v>50</v>
      </c>
      <c r="F7" s="199"/>
    </row>
    <row r="8" spans="1:6" x14ac:dyDescent="0.25">
      <c r="A8" s="91"/>
      <c r="B8" s="195" t="s">
        <v>71</v>
      </c>
      <c r="C8" s="196">
        <v>12.5</v>
      </c>
      <c r="D8" s="197">
        <v>50</v>
      </c>
      <c r="E8" s="198">
        <v>45</v>
      </c>
      <c r="F8" s="199"/>
    </row>
    <row r="9" spans="1:6" x14ac:dyDescent="0.25">
      <c r="A9" s="91"/>
      <c r="B9" s="195" t="s">
        <v>72</v>
      </c>
      <c r="C9" s="196">
        <v>10</v>
      </c>
      <c r="D9" s="197">
        <v>100</v>
      </c>
      <c r="E9" s="198">
        <v>45</v>
      </c>
      <c r="F9" s="199"/>
    </row>
    <row r="10" spans="1:6" ht="15.75" thickBot="1" x14ac:dyDescent="0.3">
      <c r="A10" s="91"/>
      <c r="B10" s="200" t="s">
        <v>109</v>
      </c>
      <c r="C10" s="201">
        <v>9</v>
      </c>
      <c r="D10" s="202">
        <v>150</v>
      </c>
      <c r="E10" s="203">
        <v>50</v>
      </c>
      <c r="F10" s="204"/>
    </row>
    <row r="11" spans="1:6" ht="15.75" thickTop="1" x14ac:dyDescent="0.25">
      <c r="A11" s="91"/>
      <c r="B11" s="205" t="s">
        <v>88</v>
      </c>
      <c r="C11" s="206"/>
      <c r="D11" s="207"/>
      <c r="E11" s="208"/>
      <c r="F11" s="209"/>
    </row>
    <row r="12" spans="1:6" x14ac:dyDescent="0.25">
      <c r="A12" s="91"/>
      <c r="B12" s="210" t="s">
        <v>101</v>
      </c>
      <c r="C12" s="196"/>
      <c r="D12" s="197"/>
      <c r="E12" s="198"/>
      <c r="F12" s="91"/>
    </row>
    <row r="13" spans="1:6" ht="15.75" thickBot="1" x14ac:dyDescent="0.3">
      <c r="A13" s="91"/>
      <c r="B13" s="211" t="s">
        <v>110</v>
      </c>
      <c r="C13" s="201"/>
      <c r="D13" s="202"/>
      <c r="E13" s="203"/>
      <c r="F13" s="91"/>
    </row>
    <row r="14" spans="1:6" ht="15.75" thickTop="1" x14ac:dyDescent="0.25">
      <c r="A14" s="91"/>
      <c r="B14" s="91"/>
      <c r="C14" s="91"/>
      <c r="D14" s="91"/>
      <c r="E14" s="91"/>
      <c r="F14" s="91"/>
    </row>
    <row r="15" spans="1:6" x14ac:dyDescent="0.25">
      <c r="A15" s="91"/>
      <c r="B15" s="91"/>
      <c r="C15" s="91"/>
      <c r="D15" s="91"/>
      <c r="E15" s="91"/>
      <c r="F15" s="91"/>
    </row>
  </sheetData>
  <mergeCells count="3">
    <mergeCell ref="B2:B3"/>
    <mergeCell ref="C2:C3"/>
    <mergeCell ref="D2: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3" sqref="D3"/>
    </sheetView>
  </sheetViews>
  <sheetFormatPr baseColWidth="10" defaultRowHeight="15" x14ac:dyDescent="0.25"/>
  <cols>
    <col min="2" max="7" width="14" customWidth="1"/>
  </cols>
  <sheetData>
    <row r="1" spans="1:7" ht="15.75" thickBot="1" x14ac:dyDescent="0.3">
      <c r="A1" s="91"/>
      <c r="B1" s="91"/>
      <c r="C1" s="91"/>
      <c r="D1" s="91"/>
      <c r="E1" s="91"/>
      <c r="F1" s="91"/>
      <c r="G1" s="91"/>
    </row>
    <row r="2" spans="1:7" ht="16.5" thickTop="1" thickBot="1" x14ac:dyDescent="0.3">
      <c r="A2" s="91"/>
      <c r="B2" s="212" t="s">
        <v>111</v>
      </c>
      <c r="C2" s="212" t="s">
        <v>112</v>
      </c>
      <c r="D2" s="212" t="s">
        <v>113</v>
      </c>
      <c r="E2" s="212" t="s">
        <v>114</v>
      </c>
      <c r="F2" s="212" t="s">
        <v>115</v>
      </c>
      <c r="G2" s="212" t="s">
        <v>116</v>
      </c>
    </row>
    <row r="3" spans="1:7" ht="15.75" thickTop="1" x14ac:dyDescent="0.25">
      <c r="A3" s="91"/>
      <c r="B3" s="213" t="s">
        <v>117</v>
      </c>
      <c r="C3" s="214">
        <v>160</v>
      </c>
      <c r="D3" s="214">
        <v>8</v>
      </c>
      <c r="E3" s="214"/>
      <c r="F3" s="214"/>
      <c r="G3" s="214"/>
    </row>
    <row r="4" spans="1:7" x14ac:dyDescent="0.25">
      <c r="A4" s="91"/>
      <c r="B4" s="215" t="s">
        <v>118</v>
      </c>
      <c r="C4" s="216">
        <v>155</v>
      </c>
      <c r="D4" s="216">
        <v>12</v>
      </c>
      <c r="E4" s="216"/>
      <c r="F4" s="216"/>
      <c r="G4" s="216"/>
    </row>
    <row r="5" spans="1:7" x14ac:dyDescent="0.25">
      <c r="A5" s="91"/>
      <c r="B5" s="215" t="s">
        <v>119</v>
      </c>
      <c r="C5" s="216">
        <v>146</v>
      </c>
      <c r="D5" s="216">
        <v>1</v>
      </c>
      <c r="E5" s="216"/>
      <c r="F5" s="216"/>
      <c r="G5" s="216"/>
    </row>
    <row r="6" spans="1:7" x14ac:dyDescent="0.25">
      <c r="A6" s="91"/>
      <c r="B6" s="215" t="s">
        <v>120</v>
      </c>
      <c r="C6" s="216">
        <v>158</v>
      </c>
      <c r="D6" s="216">
        <v>2</v>
      </c>
      <c r="E6" s="216"/>
      <c r="F6" s="216"/>
      <c r="G6" s="216"/>
    </row>
    <row r="7" spans="1:7" x14ac:dyDescent="0.25">
      <c r="A7" s="91"/>
      <c r="B7" s="215" t="s">
        <v>121</v>
      </c>
      <c r="C7" s="216">
        <v>149</v>
      </c>
      <c r="D7" s="216">
        <v>6</v>
      </c>
      <c r="E7" s="216"/>
      <c r="F7" s="216"/>
      <c r="G7" s="216"/>
    </row>
    <row r="8" spans="1:7" ht="15.75" thickBot="1" x14ac:dyDescent="0.3">
      <c r="A8" s="91"/>
      <c r="B8" s="217" t="s">
        <v>122</v>
      </c>
      <c r="C8" s="218">
        <v>160</v>
      </c>
      <c r="D8" s="218">
        <v>10</v>
      </c>
      <c r="E8" s="218"/>
      <c r="F8" s="218"/>
      <c r="G8" s="218"/>
    </row>
    <row r="9" spans="1:7" ht="15.75" thickTop="1" x14ac:dyDescent="0.25">
      <c r="A9" s="91"/>
      <c r="B9" s="219" t="s">
        <v>78</v>
      </c>
      <c r="C9" s="220"/>
      <c r="D9" s="220"/>
      <c r="E9" s="220"/>
      <c r="F9" s="220"/>
      <c r="G9" s="220"/>
    </row>
    <row r="10" spans="1:7" x14ac:dyDescent="0.25">
      <c r="A10" s="91"/>
      <c r="B10" s="221" t="s">
        <v>101</v>
      </c>
      <c r="C10" s="216"/>
      <c r="D10" s="216"/>
      <c r="E10" s="216"/>
      <c r="F10" s="216"/>
      <c r="G10" s="216"/>
    </row>
    <row r="11" spans="1:7" x14ac:dyDescent="0.25">
      <c r="A11" s="91"/>
      <c r="B11" s="221" t="s">
        <v>102</v>
      </c>
      <c r="C11" s="216"/>
      <c r="D11" s="216"/>
      <c r="E11" s="216"/>
      <c r="F11" s="216"/>
      <c r="G11" s="216"/>
    </row>
    <row r="12" spans="1:7" ht="15.75" thickBot="1" x14ac:dyDescent="0.3">
      <c r="A12" s="91"/>
      <c r="B12" s="222" t="s">
        <v>88</v>
      </c>
      <c r="C12" s="223"/>
      <c r="D12" s="223"/>
      <c r="E12" s="223"/>
      <c r="F12" s="223"/>
      <c r="G12" s="223"/>
    </row>
    <row r="13" spans="1:7" ht="15.75" thickTop="1" x14ac:dyDescent="0.25"/>
    <row r="17" spans="3:4" x14ac:dyDescent="0.25">
      <c r="C17" s="8"/>
    </row>
    <row r="18" spans="3:4" x14ac:dyDescent="0.25">
      <c r="D18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topLeftCell="B1" workbookViewId="0">
      <selection activeCell="E18" sqref="E18"/>
    </sheetView>
  </sheetViews>
  <sheetFormatPr baseColWidth="10" defaultRowHeight="15" x14ac:dyDescent="0.25"/>
  <cols>
    <col min="2" max="2" width="11.7109375" customWidth="1"/>
    <col min="3" max="7" width="16.42578125" customWidth="1"/>
  </cols>
  <sheetData>
    <row r="3" spans="2:7" x14ac:dyDescent="0.25">
      <c r="B3" s="9"/>
      <c r="C3" s="9"/>
      <c r="D3" s="10"/>
      <c r="E3" s="9"/>
      <c r="F3" s="9"/>
      <c r="G3" s="9"/>
    </row>
    <row r="4" spans="2:7" ht="15.75" thickBot="1" x14ac:dyDescent="0.3">
      <c r="B4" s="11"/>
      <c r="C4" s="11"/>
      <c r="D4" s="11"/>
      <c r="E4" s="11"/>
      <c r="F4" s="11"/>
      <c r="G4" s="11"/>
    </row>
    <row r="5" spans="2:7" ht="30" thickTop="1" thickBot="1" x14ac:dyDescent="0.3">
      <c r="B5" s="12"/>
      <c r="C5" s="13" t="s">
        <v>123</v>
      </c>
      <c r="D5" s="14" t="s">
        <v>124</v>
      </c>
      <c r="E5" s="14" t="s">
        <v>125</v>
      </c>
      <c r="F5" s="15" t="s">
        <v>126</v>
      </c>
      <c r="G5" s="16" t="s">
        <v>0</v>
      </c>
    </row>
    <row r="6" spans="2:7" ht="15.75" thickTop="1" x14ac:dyDescent="0.25">
      <c r="B6" s="17" t="s">
        <v>127</v>
      </c>
      <c r="C6" s="18">
        <v>150000</v>
      </c>
      <c r="D6" s="19">
        <v>175000</v>
      </c>
      <c r="E6" s="19">
        <v>300000</v>
      </c>
      <c r="F6" s="20">
        <v>390000</v>
      </c>
      <c r="G6" s="21"/>
    </row>
    <row r="7" spans="2:7" x14ac:dyDescent="0.25">
      <c r="B7" s="22" t="s">
        <v>128</v>
      </c>
      <c r="C7" s="23">
        <v>200000</v>
      </c>
      <c r="D7" s="24">
        <v>210000</v>
      </c>
      <c r="E7" s="24">
        <v>280000</v>
      </c>
      <c r="F7" s="25">
        <v>300000</v>
      </c>
      <c r="G7" s="26"/>
    </row>
    <row r="8" spans="2:7" ht="15.75" thickBot="1" x14ac:dyDescent="0.3">
      <c r="B8" s="27" t="s">
        <v>129</v>
      </c>
      <c r="C8" s="28">
        <v>180000</v>
      </c>
      <c r="D8" s="29">
        <v>220000</v>
      </c>
      <c r="E8" s="29">
        <v>280000</v>
      </c>
      <c r="F8" s="30">
        <v>185000</v>
      </c>
      <c r="G8" s="31"/>
    </row>
    <row r="9" spans="2:7" ht="16.5" thickTop="1" thickBot="1" x14ac:dyDescent="0.3">
      <c r="B9" s="32" t="s">
        <v>0</v>
      </c>
      <c r="C9" s="33"/>
      <c r="D9" s="34"/>
      <c r="E9" s="34"/>
      <c r="F9" s="35"/>
      <c r="G9" s="36"/>
    </row>
    <row r="10" spans="2:7" ht="15.75" thickTop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topLeftCell="B1" workbookViewId="0">
      <selection activeCell="G9" sqref="C9:G9"/>
    </sheetView>
  </sheetViews>
  <sheetFormatPr baseColWidth="10" defaultRowHeight="15" x14ac:dyDescent="0.25"/>
  <cols>
    <col min="2" max="2" width="11.140625" customWidth="1"/>
    <col min="3" max="6" width="13.85546875" customWidth="1"/>
    <col min="7" max="7" width="14.5703125" bestFit="1" customWidth="1"/>
  </cols>
  <sheetData>
    <row r="3" spans="2:7" x14ac:dyDescent="0.25">
      <c r="B3" s="9"/>
      <c r="C3" s="9"/>
      <c r="D3" s="10"/>
      <c r="E3" s="9"/>
      <c r="F3" s="9"/>
      <c r="G3" s="9"/>
    </row>
    <row r="4" spans="2:7" ht="15.75" thickBot="1" x14ac:dyDescent="0.3">
      <c r="B4" s="11"/>
      <c r="C4" s="11"/>
      <c r="D4" s="11"/>
      <c r="E4" s="11"/>
      <c r="F4" s="11"/>
      <c r="G4" s="11"/>
    </row>
    <row r="5" spans="2:7" ht="30" thickTop="1" thickBot="1" x14ac:dyDescent="0.3">
      <c r="B5" s="12"/>
      <c r="C5" s="13" t="s">
        <v>123</v>
      </c>
      <c r="D5" s="14" t="s">
        <v>124</v>
      </c>
      <c r="E5" s="14" t="s">
        <v>125</v>
      </c>
      <c r="F5" s="15" t="s">
        <v>126</v>
      </c>
      <c r="G5" s="16" t="s">
        <v>0</v>
      </c>
    </row>
    <row r="6" spans="2:7" ht="15.75" thickTop="1" x14ac:dyDescent="0.25">
      <c r="B6" s="17" t="s">
        <v>127</v>
      </c>
      <c r="C6" s="18">
        <v>60000</v>
      </c>
      <c r="D6" s="19">
        <v>90000</v>
      </c>
      <c r="E6" s="19">
        <v>150000</v>
      </c>
      <c r="F6" s="20">
        <v>100000</v>
      </c>
      <c r="G6" s="21"/>
    </row>
    <row r="7" spans="2:7" x14ac:dyDescent="0.25">
      <c r="B7" s="22" t="s">
        <v>128</v>
      </c>
      <c r="C7" s="23">
        <v>180000</v>
      </c>
      <c r="D7" s="24">
        <v>100000</v>
      </c>
      <c r="E7" s="24">
        <v>100000</v>
      </c>
      <c r="F7" s="25">
        <v>75000</v>
      </c>
      <c r="G7" s="26"/>
    </row>
    <row r="8" spans="2:7" ht="15.75" thickBot="1" x14ac:dyDescent="0.3">
      <c r="B8" s="27" t="s">
        <v>129</v>
      </c>
      <c r="C8" s="28">
        <v>160000</v>
      </c>
      <c r="D8" s="29">
        <v>100000</v>
      </c>
      <c r="E8" s="29">
        <v>100000</v>
      </c>
      <c r="F8" s="30">
        <v>100000</v>
      </c>
      <c r="G8" s="31"/>
    </row>
    <row r="9" spans="2:7" ht="16.5" thickTop="1" thickBot="1" x14ac:dyDescent="0.3">
      <c r="B9" s="32" t="s">
        <v>0</v>
      </c>
      <c r="C9" s="33"/>
      <c r="D9" s="34"/>
      <c r="E9" s="34"/>
      <c r="F9" s="35"/>
      <c r="G9" s="36"/>
    </row>
    <row r="10" spans="2:7" ht="15.75" thickTop="1" x14ac:dyDescent="0.25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"/>
  <sheetViews>
    <sheetView workbookViewId="0">
      <selection activeCell="G6" sqref="C6:G9"/>
    </sheetView>
  </sheetViews>
  <sheetFormatPr baseColWidth="10" defaultRowHeight="15" x14ac:dyDescent="0.25"/>
  <cols>
    <col min="3" max="6" width="15.5703125" bestFit="1" customWidth="1"/>
    <col min="7" max="7" width="17.42578125" bestFit="1" customWidth="1"/>
  </cols>
  <sheetData>
    <row r="3" spans="2:7" x14ac:dyDescent="0.25">
      <c r="B3" s="9"/>
      <c r="C3" s="9"/>
      <c r="D3" s="10"/>
      <c r="E3" s="9"/>
      <c r="F3" s="9"/>
      <c r="G3" s="9"/>
    </row>
    <row r="4" spans="2:7" ht="15.75" thickBot="1" x14ac:dyDescent="0.3">
      <c r="B4" s="11"/>
      <c r="C4" s="11"/>
      <c r="D4" s="11"/>
      <c r="E4" s="11"/>
      <c r="F4" s="11"/>
      <c r="G4" s="11"/>
    </row>
    <row r="5" spans="2:7" ht="30" thickTop="1" thickBot="1" x14ac:dyDescent="0.3">
      <c r="B5" s="12"/>
      <c r="C5" s="13" t="s">
        <v>123</v>
      </c>
      <c r="D5" s="14" t="s">
        <v>124</v>
      </c>
      <c r="E5" s="14" t="s">
        <v>125</v>
      </c>
      <c r="F5" s="15" t="s">
        <v>126</v>
      </c>
      <c r="G5" s="16" t="s">
        <v>0</v>
      </c>
    </row>
    <row r="6" spans="2:7" ht="15.75" thickTop="1" x14ac:dyDescent="0.25">
      <c r="B6" s="17" t="s">
        <v>127</v>
      </c>
      <c r="C6" s="18"/>
      <c r="D6" s="19"/>
      <c r="E6" s="19"/>
      <c r="F6" s="20"/>
      <c r="G6" s="21"/>
    </row>
    <row r="7" spans="2:7" x14ac:dyDescent="0.25">
      <c r="B7" s="22" t="s">
        <v>128</v>
      </c>
      <c r="C7" s="23"/>
      <c r="D7" s="24"/>
      <c r="E7" s="24"/>
      <c r="F7" s="25"/>
      <c r="G7" s="26"/>
    </row>
    <row r="8" spans="2:7" ht="15.75" thickBot="1" x14ac:dyDescent="0.3">
      <c r="B8" s="27" t="s">
        <v>129</v>
      </c>
      <c r="C8" s="28"/>
      <c r="D8" s="29"/>
      <c r="E8" s="29"/>
      <c r="F8" s="30"/>
      <c r="G8" s="31"/>
    </row>
    <row r="9" spans="2:7" ht="16.5" thickTop="1" thickBot="1" x14ac:dyDescent="0.3">
      <c r="B9" s="32" t="s">
        <v>0</v>
      </c>
      <c r="C9" s="33"/>
      <c r="D9" s="34"/>
      <c r="E9" s="34"/>
      <c r="F9" s="35"/>
      <c r="G9" s="36"/>
    </row>
    <row r="10" spans="2:7" ht="15.75" thickTop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9"/>
  <sheetViews>
    <sheetView workbookViewId="0">
      <selection activeCell="F4" sqref="F4:F9"/>
    </sheetView>
  </sheetViews>
  <sheetFormatPr baseColWidth="10" defaultRowHeight="15" x14ac:dyDescent="0.25"/>
  <cols>
    <col min="2" max="6" width="11.85546875" customWidth="1"/>
  </cols>
  <sheetData>
    <row r="1" spans="2:6" ht="15.75" thickBot="1" x14ac:dyDescent="0.3"/>
    <row r="2" spans="2:6" ht="20.25" customHeight="1" x14ac:dyDescent="0.25">
      <c r="B2" s="324"/>
      <c r="C2" s="326" t="s">
        <v>130</v>
      </c>
      <c r="D2" s="326" t="s">
        <v>131</v>
      </c>
      <c r="E2" s="326" t="s">
        <v>132</v>
      </c>
      <c r="F2" s="328" t="s">
        <v>133</v>
      </c>
    </row>
    <row r="3" spans="2:6" ht="11.25" customHeight="1" thickBot="1" x14ac:dyDescent="0.3">
      <c r="B3" s="325"/>
      <c r="C3" s="327"/>
      <c r="D3" s="327"/>
      <c r="E3" s="327"/>
      <c r="F3" s="329"/>
    </row>
    <row r="4" spans="2:6" ht="15.75" thickBot="1" x14ac:dyDescent="0.3">
      <c r="B4" s="37" t="s">
        <v>134</v>
      </c>
      <c r="C4" s="38">
        <v>7.3</v>
      </c>
      <c r="D4" s="38">
        <v>6.5</v>
      </c>
      <c r="E4" s="38">
        <v>8</v>
      </c>
      <c r="F4" s="39"/>
    </row>
    <row r="5" spans="2:6" ht="15.75" thickBot="1" x14ac:dyDescent="0.3">
      <c r="B5" s="37" t="s">
        <v>135</v>
      </c>
      <c r="C5" s="38">
        <v>5.4</v>
      </c>
      <c r="D5" s="38">
        <v>6</v>
      </c>
      <c r="E5" s="38">
        <v>4.8</v>
      </c>
      <c r="F5" s="39"/>
    </row>
    <row r="6" spans="2:6" ht="15.75" thickBot="1" x14ac:dyDescent="0.3">
      <c r="B6" s="37" t="s">
        <v>136</v>
      </c>
      <c r="C6" s="38">
        <v>6.5</v>
      </c>
      <c r="D6" s="38">
        <v>7</v>
      </c>
      <c r="E6" s="38">
        <v>8.5</v>
      </c>
      <c r="F6" s="39"/>
    </row>
    <row r="7" spans="2:6" ht="15.75" thickBot="1" x14ac:dyDescent="0.3">
      <c r="B7" s="37" t="s">
        <v>137</v>
      </c>
      <c r="C7" s="38">
        <v>5.8</v>
      </c>
      <c r="D7" s="38">
        <v>7.3</v>
      </c>
      <c r="E7" s="38">
        <v>6</v>
      </c>
      <c r="F7" s="39"/>
    </row>
    <row r="8" spans="2:6" ht="15.75" thickBot="1" x14ac:dyDescent="0.3">
      <c r="B8" s="37" t="s">
        <v>138</v>
      </c>
      <c r="C8" s="38">
        <v>4.5</v>
      </c>
      <c r="D8" s="38">
        <v>4</v>
      </c>
      <c r="E8" s="38">
        <v>6</v>
      </c>
      <c r="F8" s="39"/>
    </row>
    <row r="9" spans="2:6" ht="15.75" thickBot="1" x14ac:dyDescent="0.3">
      <c r="B9" s="37" t="s">
        <v>139</v>
      </c>
      <c r="C9" s="38">
        <v>8.5</v>
      </c>
      <c r="D9" s="38">
        <v>7.3</v>
      </c>
      <c r="E9" s="38">
        <v>5.8</v>
      </c>
      <c r="F9" s="39"/>
    </row>
  </sheetData>
  <mergeCells count="5"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"/>
  <sheetViews>
    <sheetView workbookViewId="0">
      <selection activeCell="F4" sqref="F4:F9"/>
    </sheetView>
  </sheetViews>
  <sheetFormatPr baseColWidth="10" defaultRowHeight="15" x14ac:dyDescent="0.25"/>
  <cols>
    <col min="2" max="6" width="11.85546875" customWidth="1"/>
  </cols>
  <sheetData>
    <row r="1" spans="2:7" ht="15.75" thickBot="1" x14ac:dyDescent="0.3"/>
    <row r="2" spans="2:7" ht="20.25" customHeight="1" x14ac:dyDescent="0.25">
      <c r="B2" s="324"/>
      <c r="C2" s="326" t="s">
        <v>130</v>
      </c>
      <c r="D2" s="326" t="s">
        <v>131</v>
      </c>
      <c r="E2" s="326" t="s">
        <v>132</v>
      </c>
      <c r="F2" s="328" t="s">
        <v>133</v>
      </c>
      <c r="G2" s="40"/>
    </row>
    <row r="3" spans="2:7" ht="15.75" thickBot="1" x14ac:dyDescent="0.3">
      <c r="B3" s="325"/>
      <c r="C3" s="327"/>
      <c r="D3" s="327"/>
      <c r="E3" s="327"/>
      <c r="F3" s="329"/>
      <c r="G3" s="40"/>
    </row>
    <row r="4" spans="2:7" ht="15.75" thickBot="1" x14ac:dyDescent="0.3">
      <c r="B4" s="37" t="s">
        <v>134</v>
      </c>
      <c r="C4" s="38">
        <v>5.7</v>
      </c>
      <c r="D4" s="38">
        <v>6.5</v>
      </c>
      <c r="E4" s="38">
        <v>7</v>
      </c>
      <c r="F4" s="39"/>
      <c r="G4" s="40"/>
    </row>
    <row r="5" spans="2:7" ht="15.75" thickBot="1" x14ac:dyDescent="0.3">
      <c r="B5" s="37" t="s">
        <v>135</v>
      </c>
      <c r="C5" s="38">
        <v>4.5999999999999996</v>
      </c>
      <c r="D5" s="38">
        <v>6</v>
      </c>
      <c r="E5" s="38">
        <v>5.5</v>
      </c>
      <c r="F5" s="39"/>
      <c r="G5" s="40"/>
    </row>
    <row r="6" spans="2:7" ht="15.75" thickBot="1" x14ac:dyDescent="0.3">
      <c r="B6" s="37" t="s">
        <v>136</v>
      </c>
      <c r="C6" s="38">
        <v>3.7</v>
      </c>
      <c r="D6" s="38">
        <v>6.2</v>
      </c>
      <c r="E6" s="38">
        <v>8</v>
      </c>
      <c r="F6" s="39"/>
      <c r="G6" s="40"/>
    </row>
    <row r="7" spans="2:7" ht="15.75" thickBot="1" x14ac:dyDescent="0.3">
      <c r="B7" s="37" t="s">
        <v>137</v>
      </c>
      <c r="C7" s="38">
        <v>7.8</v>
      </c>
      <c r="D7" s="38">
        <v>7</v>
      </c>
      <c r="E7" s="38">
        <v>6.9</v>
      </c>
      <c r="F7" s="39"/>
      <c r="G7" s="40"/>
    </row>
    <row r="8" spans="2:7" ht="15.75" thickBot="1" x14ac:dyDescent="0.3">
      <c r="B8" s="37" t="s">
        <v>138</v>
      </c>
      <c r="C8" s="38">
        <v>6.5</v>
      </c>
      <c r="D8" s="38">
        <v>6</v>
      </c>
      <c r="E8" s="38">
        <v>5.5</v>
      </c>
      <c r="F8" s="39"/>
      <c r="G8" s="40"/>
    </row>
    <row r="9" spans="2:7" ht="15.75" thickBot="1" x14ac:dyDescent="0.3">
      <c r="B9" s="37" t="s">
        <v>139</v>
      </c>
      <c r="C9" s="38">
        <v>4.5</v>
      </c>
      <c r="D9" s="38">
        <v>5.6</v>
      </c>
      <c r="E9" s="38">
        <v>5</v>
      </c>
      <c r="F9" s="39"/>
      <c r="G9" s="40"/>
    </row>
  </sheetData>
  <mergeCells count="5"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"/>
  <sheetViews>
    <sheetView workbookViewId="0">
      <selection activeCell="F4" sqref="C4:F9"/>
    </sheetView>
  </sheetViews>
  <sheetFormatPr baseColWidth="10" defaultRowHeight="15" x14ac:dyDescent="0.25"/>
  <cols>
    <col min="2" max="6" width="11.85546875" customWidth="1"/>
  </cols>
  <sheetData>
    <row r="1" spans="2:7" ht="15.75" thickBot="1" x14ac:dyDescent="0.3"/>
    <row r="2" spans="2:7" ht="20.25" customHeight="1" x14ac:dyDescent="0.25">
      <c r="B2" s="324"/>
      <c r="C2" s="326" t="s">
        <v>130</v>
      </c>
      <c r="D2" s="326" t="s">
        <v>131</v>
      </c>
      <c r="E2" s="326" t="s">
        <v>132</v>
      </c>
      <c r="F2" s="328" t="s">
        <v>133</v>
      </c>
      <c r="G2" s="40"/>
    </row>
    <row r="3" spans="2:7" ht="15.75" thickBot="1" x14ac:dyDescent="0.3">
      <c r="B3" s="325"/>
      <c r="C3" s="327"/>
      <c r="D3" s="327"/>
      <c r="E3" s="327"/>
      <c r="F3" s="329"/>
      <c r="G3" s="40"/>
    </row>
    <row r="4" spans="2:7" ht="15.75" thickBot="1" x14ac:dyDescent="0.3">
      <c r="B4" s="37" t="s">
        <v>134</v>
      </c>
      <c r="C4" s="38"/>
      <c r="D4" s="38"/>
      <c r="E4" s="38"/>
      <c r="F4" s="39"/>
      <c r="G4" s="40"/>
    </row>
    <row r="5" spans="2:7" ht="15.75" thickBot="1" x14ac:dyDescent="0.3">
      <c r="B5" s="37" t="s">
        <v>135</v>
      </c>
      <c r="C5" s="38"/>
      <c r="D5" s="38"/>
      <c r="E5" s="38"/>
      <c r="F5" s="39"/>
      <c r="G5" s="40"/>
    </row>
    <row r="6" spans="2:7" ht="15.75" thickBot="1" x14ac:dyDescent="0.3">
      <c r="B6" s="37" t="s">
        <v>136</v>
      </c>
      <c r="C6" s="38"/>
      <c r="D6" s="38"/>
      <c r="E6" s="38"/>
      <c r="F6" s="39"/>
      <c r="G6" s="40"/>
    </row>
    <row r="7" spans="2:7" ht="15.75" thickBot="1" x14ac:dyDescent="0.3">
      <c r="B7" s="37" t="s">
        <v>137</v>
      </c>
      <c r="C7" s="38"/>
      <c r="D7" s="38"/>
      <c r="E7" s="38"/>
      <c r="F7" s="39"/>
      <c r="G7" s="40"/>
    </row>
    <row r="8" spans="2:7" ht="15.75" thickBot="1" x14ac:dyDescent="0.3">
      <c r="B8" s="37" t="s">
        <v>138</v>
      </c>
      <c r="C8" s="38"/>
      <c r="D8" s="38"/>
      <c r="E8" s="38"/>
      <c r="F8" s="39"/>
      <c r="G8" s="40"/>
    </row>
    <row r="9" spans="2:7" ht="15.75" thickBot="1" x14ac:dyDescent="0.3">
      <c r="B9" s="37" t="s">
        <v>139</v>
      </c>
      <c r="C9" s="38"/>
      <c r="D9" s="38"/>
      <c r="E9" s="38"/>
      <c r="F9" s="39"/>
      <c r="G9" s="40"/>
    </row>
  </sheetData>
  <mergeCells count="5"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"/>
  <sheetViews>
    <sheetView workbookViewId="0">
      <selection activeCell="E22" sqref="E22"/>
    </sheetView>
  </sheetViews>
  <sheetFormatPr baseColWidth="10" defaultRowHeight="15" x14ac:dyDescent="0.25"/>
  <cols>
    <col min="3" max="7" width="16.7109375" customWidth="1"/>
  </cols>
  <sheetData>
    <row r="1" spans="2:7" ht="15.75" thickBot="1" x14ac:dyDescent="0.3"/>
    <row r="2" spans="2:7" ht="16.5" thickTop="1" thickBot="1" x14ac:dyDescent="0.3">
      <c r="B2" s="3"/>
      <c r="C2" s="41" t="s">
        <v>140</v>
      </c>
      <c r="D2" s="42" t="s">
        <v>141</v>
      </c>
      <c r="E2" s="42" t="s">
        <v>142</v>
      </c>
      <c r="F2" s="42" t="s">
        <v>143</v>
      </c>
      <c r="G2" s="43" t="s">
        <v>144</v>
      </c>
    </row>
    <row r="3" spans="2:7" ht="16.5" thickTop="1" thickBot="1" x14ac:dyDescent="0.3">
      <c r="B3" s="44" t="s">
        <v>145</v>
      </c>
      <c r="C3" s="45">
        <v>1110</v>
      </c>
      <c r="D3" s="45">
        <v>2150</v>
      </c>
      <c r="E3" s="46">
        <v>340</v>
      </c>
      <c r="F3" s="46">
        <v>340</v>
      </c>
      <c r="G3" s="47">
        <v>0</v>
      </c>
    </row>
    <row r="4" spans="2:7" ht="15.75" thickTop="1" x14ac:dyDescent="0.25"/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E22" sqref="E22"/>
    </sheetView>
  </sheetViews>
  <sheetFormatPr baseColWidth="10" defaultRowHeight="15" x14ac:dyDescent="0.25"/>
  <cols>
    <col min="1" max="1" width="14.28515625" bestFit="1" customWidth="1"/>
    <col min="2" max="2" width="22.42578125" bestFit="1" customWidth="1"/>
    <col min="3" max="3" width="16.7109375" bestFit="1" customWidth="1"/>
    <col min="4" max="4" width="27.7109375" bestFit="1" customWidth="1"/>
  </cols>
  <sheetData>
    <row r="1" spans="1:4" ht="18" thickTop="1" thickBot="1" x14ac:dyDescent="0.3">
      <c r="A1" s="3"/>
      <c r="B1" s="48" t="s">
        <v>103</v>
      </c>
      <c r="C1" s="49" t="s">
        <v>146</v>
      </c>
      <c r="D1" s="50" t="s">
        <v>147</v>
      </c>
    </row>
    <row r="2" spans="1:4" ht="16.5" thickTop="1" thickBot="1" x14ac:dyDescent="0.3">
      <c r="A2" s="51" t="s">
        <v>67</v>
      </c>
      <c r="B2" s="52">
        <v>25.5</v>
      </c>
      <c r="C2" s="52">
        <v>0</v>
      </c>
      <c r="D2" s="53">
        <v>70</v>
      </c>
    </row>
    <row r="3" spans="1:4" ht="15.75" thickBot="1" x14ac:dyDescent="0.3">
      <c r="A3" s="54" t="s">
        <v>68</v>
      </c>
      <c r="B3" s="52">
        <v>22</v>
      </c>
      <c r="C3" s="52">
        <v>0</v>
      </c>
      <c r="D3" s="53">
        <v>60</v>
      </c>
    </row>
    <row r="4" spans="1:4" ht="15.75" thickBot="1" x14ac:dyDescent="0.3">
      <c r="A4" s="54" t="s">
        <v>69</v>
      </c>
      <c r="B4" s="52">
        <v>17.5</v>
      </c>
      <c r="C4" s="52">
        <v>0</v>
      </c>
      <c r="D4" s="53">
        <v>65</v>
      </c>
    </row>
    <row r="5" spans="1:4" ht="15.75" thickBot="1" x14ac:dyDescent="0.3">
      <c r="A5" s="54" t="s">
        <v>70</v>
      </c>
      <c r="B5" s="52">
        <v>15</v>
      </c>
      <c r="C5" s="52">
        <v>26</v>
      </c>
      <c r="D5" s="53">
        <v>50</v>
      </c>
    </row>
    <row r="6" spans="1:4" ht="15.75" thickBot="1" x14ac:dyDescent="0.3">
      <c r="A6" s="54" t="s">
        <v>71</v>
      </c>
      <c r="B6" s="52">
        <v>12.5</v>
      </c>
      <c r="C6" s="52">
        <v>50</v>
      </c>
      <c r="D6" s="53">
        <v>45</v>
      </c>
    </row>
    <row r="7" spans="1:4" ht="15.75" thickBot="1" x14ac:dyDescent="0.3">
      <c r="A7" s="54" t="s">
        <v>72</v>
      </c>
      <c r="B7" s="52">
        <v>10</v>
      </c>
      <c r="C7" s="52">
        <v>100</v>
      </c>
      <c r="D7" s="53">
        <v>45</v>
      </c>
    </row>
    <row r="8" spans="1:4" ht="15.75" thickBot="1" x14ac:dyDescent="0.3">
      <c r="A8" s="55" t="s">
        <v>109</v>
      </c>
      <c r="B8" s="56">
        <v>9</v>
      </c>
      <c r="C8" s="56">
        <v>150</v>
      </c>
      <c r="D8" s="57">
        <v>50</v>
      </c>
    </row>
    <row r="9" spans="1:4" ht="15.75" thickTop="1" x14ac:dyDescent="0.25"/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"/>
  <sheetViews>
    <sheetView workbookViewId="0">
      <selection activeCell="F14" sqref="F14"/>
    </sheetView>
  </sheetViews>
  <sheetFormatPr baseColWidth="10" defaultRowHeight="15" x14ac:dyDescent="0.25"/>
  <cols>
    <col min="3" max="4" width="15" bestFit="1" customWidth="1"/>
    <col min="5" max="5" width="16.5703125" bestFit="1" customWidth="1"/>
  </cols>
  <sheetData>
    <row r="1" spans="2:5" ht="15.75" thickBot="1" x14ac:dyDescent="0.3"/>
    <row r="2" spans="2:5" ht="16.5" thickTop="1" thickBot="1" x14ac:dyDescent="0.3">
      <c r="B2" s="330" t="s">
        <v>148</v>
      </c>
      <c r="C2" s="331"/>
      <c r="D2" s="331"/>
      <c r="E2" s="332"/>
    </row>
    <row r="3" spans="2:5" ht="16.5" thickTop="1" thickBot="1" x14ac:dyDescent="0.3"/>
    <row r="4" spans="2:5" ht="15.75" thickBot="1" x14ac:dyDescent="0.3">
      <c r="B4" s="58"/>
      <c r="C4" s="59" t="s">
        <v>149</v>
      </c>
      <c r="D4" s="59" t="s">
        <v>150</v>
      </c>
      <c r="E4" s="59" t="s">
        <v>151</v>
      </c>
    </row>
    <row r="5" spans="2:5" ht="15.75" thickBot="1" x14ac:dyDescent="0.3">
      <c r="B5" s="60" t="s">
        <v>152</v>
      </c>
      <c r="C5" s="2">
        <v>100</v>
      </c>
      <c r="D5" s="2">
        <v>40</v>
      </c>
      <c r="E5" s="58"/>
    </row>
    <row r="6" spans="2:5" ht="15.75" thickBot="1" x14ac:dyDescent="0.3">
      <c r="B6" s="60" t="s">
        <v>153</v>
      </c>
      <c r="C6" s="2">
        <v>150</v>
      </c>
      <c r="D6" s="2">
        <v>25</v>
      </c>
      <c r="E6" s="58"/>
    </row>
    <row r="7" spans="2:5" ht="15.75" thickBot="1" x14ac:dyDescent="0.3">
      <c r="B7" s="60" t="s">
        <v>154</v>
      </c>
      <c r="C7" s="2">
        <v>240</v>
      </c>
      <c r="D7" s="2">
        <v>41</v>
      </c>
      <c r="E7" s="58"/>
    </row>
    <row r="8" spans="2:5" ht="15.75" thickBot="1" x14ac:dyDescent="0.3">
      <c r="B8" s="60" t="s">
        <v>155</v>
      </c>
      <c r="C8" s="2">
        <v>95</v>
      </c>
      <c r="D8" s="2">
        <v>52</v>
      </c>
      <c r="E8" s="58"/>
    </row>
    <row r="9" spans="2:5" ht="15.75" thickBot="1" x14ac:dyDescent="0.3">
      <c r="B9" s="60" t="s">
        <v>156</v>
      </c>
      <c r="C9" s="2">
        <v>75</v>
      </c>
      <c r="D9" s="2">
        <v>167</v>
      </c>
      <c r="E9" s="58"/>
    </row>
    <row r="10" spans="2:5" ht="15.75" thickBot="1" x14ac:dyDescent="0.3">
      <c r="B10" s="60" t="s">
        <v>157</v>
      </c>
      <c r="C10" s="2">
        <v>175</v>
      </c>
      <c r="D10" s="2">
        <v>286</v>
      </c>
      <c r="E10" s="58"/>
    </row>
  </sheetData>
  <mergeCells count="1">
    <mergeCell ref="B2:E2"/>
  </mergeCells>
  <pageMargins left="0.7" right="0.7" top="0.75" bottom="0.75" header="0.3" footer="0.3"/>
  <pageSetup paperSize="9"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>
      <selection activeCell="E5" sqref="E5:E8"/>
    </sheetView>
  </sheetViews>
  <sheetFormatPr baseColWidth="10" defaultRowHeight="15" x14ac:dyDescent="0.25"/>
  <sheetData>
    <row r="2" spans="1:5" ht="18" x14ac:dyDescent="0.35">
      <c r="B2" s="333" t="s">
        <v>158</v>
      </c>
      <c r="C2" s="333"/>
      <c r="D2" s="333"/>
      <c r="E2" s="333"/>
    </row>
    <row r="4" spans="1:5" x14ac:dyDescent="0.25">
      <c r="A4" s="61"/>
      <c r="B4" s="62" t="s">
        <v>159</v>
      </c>
      <c r="C4" s="62" t="s">
        <v>160</v>
      </c>
      <c r="D4" s="62" t="s">
        <v>161</v>
      </c>
      <c r="E4" s="62" t="s">
        <v>162</v>
      </c>
    </row>
    <row r="5" spans="1:5" x14ac:dyDescent="0.25">
      <c r="A5" s="63" t="s">
        <v>163</v>
      </c>
      <c r="B5" s="63">
        <v>150000</v>
      </c>
      <c r="C5" s="63">
        <v>155000</v>
      </c>
      <c r="D5" s="63">
        <v>160000</v>
      </c>
      <c r="E5" s="63"/>
    </row>
    <row r="6" spans="1:5" x14ac:dyDescent="0.25">
      <c r="A6" s="63" t="s">
        <v>164</v>
      </c>
      <c r="B6" s="63">
        <v>175000</v>
      </c>
      <c r="C6" s="63">
        <v>170000</v>
      </c>
      <c r="D6" s="63">
        <v>179000</v>
      </c>
      <c r="E6" s="63"/>
    </row>
    <row r="7" spans="1:5" x14ac:dyDescent="0.25">
      <c r="A7" s="63" t="s">
        <v>165</v>
      </c>
      <c r="B7" s="63">
        <v>185000</v>
      </c>
      <c r="C7" s="63">
        <v>190000</v>
      </c>
      <c r="D7" s="63">
        <v>195000</v>
      </c>
      <c r="E7" s="63"/>
    </row>
    <row r="8" spans="1:5" x14ac:dyDescent="0.25">
      <c r="A8" s="63" t="s">
        <v>166</v>
      </c>
      <c r="B8" s="63">
        <v>145000</v>
      </c>
      <c r="C8" s="63">
        <v>200000</v>
      </c>
      <c r="D8" s="63">
        <v>205000</v>
      </c>
      <c r="E8" s="63"/>
    </row>
  </sheetData>
  <mergeCells count="1">
    <mergeCell ref="B2:E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9"/>
  <sheetViews>
    <sheetView topLeftCell="B1" workbookViewId="0">
      <selection activeCell="E22" sqref="E22"/>
    </sheetView>
  </sheetViews>
  <sheetFormatPr baseColWidth="10" defaultRowHeight="15" x14ac:dyDescent="0.25"/>
  <cols>
    <col min="2" max="2" width="18.28515625" customWidth="1"/>
  </cols>
  <sheetData>
    <row r="2" spans="2:3" x14ac:dyDescent="0.25">
      <c r="B2" s="334" t="s">
        <v>167</v>
      </c>
      <c r="C2" s="334"/>
    </row>
    <row r="4" spans="2:3" x14ac:dyDescent="0.25">
      <c r="B4" s="64" t="s">
        <v>168</v>
      </c>
      <c r="C4" s="65">
        <v>0.22</v>
      </c>
    </row>
    <row r="5" spans="2:3" x14ac:dyDescent="0.25">
      <c r="B5" s="64" t="s">
        <v>169</v>
      </c>
      <c r="C5" s="65">
        <v>0.25</v>
      </c>
    </row>
    <row r="6" spans="2:3" x14ac:dyDescent="0.25">
      <c r="B6" s="64" t="s">
        <v>170</v>
      </c>
      <c r="C6" s="65">
        <v>0.12</v>
      </c>
    </row>
    <row r="7" spans="2:3" x14ac:dyDescent="0.25">
      <c r="B7" s="64" t="s">
        <v>171</v>
      </c>
      <c r="C7" s="65">
        <v>0.16</v>
      </c>
    </row>
    <row r="8" spans="2:3" x14ac:dyDescent="0.25">
      <c r="B8" s="64" t="s">
        <v>172</v>
      </c>
      <c r="C8" s="65">
        <v>0.12</v>
      </c>
    </row>
    <row r="9" spans="2:3" x14ac:dyDescent="0.25">
      <c r="B9" s="64" t="s">
        <v>173</v>
      </c>
      <c r="C9" s="65">
        <v>0.13</v>
      </c>
    </row>
    <row r="18" spans="2:4" x14ac:dyDescent="0.25">
      <c r="B18" s="335" t="s">
        <v>174</v>
      </c>
      <c r="C18" s="335"/>
      <c r="D18" s="335"/>
    </row>
    <row r="20" spans="2:4" ht="15.75" thickBot="1" x14ac:dyDescent="0.3">
      <c r="B20" s="66" t="s">
        <v>175</v>
      </c>
      <c r="C20" s="66" t="s">
        <v>176</v>
      </c>
      <c r="D20" s="1"/>
    </row>
    <row r="21" spans="2:4" x14ac:dyDescent="0.25">
      <c r="B21">
        <v>1990</v>
      </c>
      <c r="C21">
        <v>1200</v>
      </c>
    </row>
    <row r="22" spans="2:4" x14ac:dyDescent="0.25">
      <c r="B22">
        <v>1991</v>
      </c>
      <c r="C22">
        <v>1250</v>
      </c>
    </row>
    <row r="23" spans="2:4" x14ac:dyDescent="0.25">
      <c r="B23">
        <v>1992</v>
      </c>
      <c r="C23">
        <v>1375</v>
      </c>
    </row>
    <row r="24" spans="2:4" x14ac:dyDescent="0.25">
      <c r="B24">
        <v>1993</v>
      </c>
      <c r="C24">
        <v>1400</v>
      </c>
    </row>
    <row r="25" spans="2:4" x14ac:dyDescent="0.25">
      <c r="B25">
        <v>1994</v>
      </c>
      <c r="C25">
        <v>1300</v>
      </c>
    </row>
    <row r="26" spans="2:4" x14ac:dyDescent="0.25">
      <c r="B26">
        <v>1995</v>
      </c>
      <c r="C26">
        <v>1450</v>
      </c>
    </row>
    <row r="27" spans="2:4" x14ac:dyDescent="0.25">
      <c r="B27">
        <v>1996</v>
      </c>
      <c r="C27">
        <v>1600</v>
      </c>
    </row>
    <row r="28" spans="2:4" x14ac:dyDescent="0.25">
      <c r="B28">
        <v>1997</v>
      </c>
      <c r="C28">
        <v>1580</v>
      </c>
    </row>
    <row r="29" spans="2:4" x14ac:dyDescent="0.25">
      <c r="B29">
        <v>1998</v>
      </c>
      <c r="C29">
        <v>1700</v>
      </c>
    </row>
  </sheetData>
  <mergeCells count="2">
    <mergeCell ref="B2:C2"/>
    <mergeCell ref="B18:D18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E22" sqref="E22"/>
    </sheetView>
  </sheetViews>
  <sheetFormatPr baseColWidth="10" defaultRowHeight="15" x14ac:dyDescent="0.25"/>
  <sheetData>
    <row r="1" spans="1:7" x14ac:dyDescent="0.25">
      <c r="A1" s="67" t="s">
        <v>111</v>
      </c>
      <c r="B1" s="68" t="s">
        <v>177</v>
      </c>
      <c r="C1" s="69" t="s">
        <v>178</v>
      </c>
      <c r="D1" s="68" t="s">
        <v>179</v>
      </c>
      <c r="E1" s="69" t="s">
        <v>180</v>
      </c>
      <c r="F1" s="69" t="s">
        <v>181</v>
      </c>
      <c r="G1" s="70" t="s">
        <v>182</v>
      </c>
    </row>
    <row r="2" spans="1:7" x14ac:dyDescent="0.25">
      <c r="A2" s="71" t="s">
        <v>183</v>
      </c>
      <c r="B2" s="72" t="s">
        <v>184</v>
      </c>
      <c r="C2" s="72">
        <v>14</v>
      </c>
      <c r="D2" s="72" t="s">
        <v>185</v>
      </c>
      <c r="E2" s="72" t="s">
        <v>186</v>
      </c>
      <c r="F2" s="73">
        <v>15.02</v>
      </c>
      <c r="G2" s="74">
        <v>38960</v>
      </c>
    </row>
    <row r="3" spans="1:7" x14ac:dyDescent="0.25">
      <c r="A3" s="71" t="s">
        <v>187</v>
      </c>
      <c r="B3" s="72" t="s">
        <v>188</v>
      </c>
      <c r="C3" s="72">
        <v>24</v>
      </c>
      <c r="D3" s="72" t="s">
        <v>189</v>
      </c>
      <c r="E3" s="72" t="s">
        <v>186</v>
      </c>
      <c r="F3" s="73">
        <v>13.22</v>
      </c>
      <c r="G3" s="74">
        <v>39143</v>
      </c>
    </row>
    <row r="4" spans="1:7" x14ac:dyDescent="0.25">
      <c r="A4" s="71" t="s">
        <v>190</v>
      </c>
      <c r="B4" s="72" t="s">
        <v>191</v>
      </c>
      <c r="C4" s="72">
        <v>37</v>
      </c>
      <c r="D4" s="72" t="s">
        <v>189</v>
      </c>
      <c r="E4" s="72" t="s">
        <v>186</v>
      </c>
      <c r="F4" s="73">
        <v>25.24</v>
      </c>
      <c r="G4" s="74">
        <v>39146</v>
      </c>
    </row>
    <row r="5" spans="1:7" x14ac:dyDescent="0.25">
      <c r="A5" s="71" t="s">
        <v>192</v>
      </c>
      <c r="B5" s="72" t="s">
        <v>193</v>
      </c>
      <c r="C5" s="72">
        <v>39</v>
      </c>
      <c r="D5" s="72" t="s">
        <v>194</v>
      </c>
      <c r="E5" s="72" t="s">
        <v>186</v>
      </c>
      <c r="F5" s="73">
        <v>48.68</v>
      </c>
      <c r="G5" s="74">
        <v>38934</v>
      </c>
    </row>
    <row r="6" spans="1:7" x14ac:dyDescent="0.25">
      <c r="A6" s="71" t="s">
        <v>195</v>
      </c>
      <c r="B6" s="72" t="s">
        <v>196</v>
      </c>
      <c r="C6" s="72">
        <v>42</v>
      </c>
      <c r="D6" s="72" t="s">
        <v>197</v>
      </c>
      <c r="E6" s="72" t="s">
        <v>186</v>
      </c>
      <c r="F6" s="73">
        <v>6.61</v>
      </c>
      <c r="G6" s="74">
        <v>38745</v>
      </c>
    </row>
    <row r="7" spans="1:7" x14ac:dyDescent="0.25">
      <c r="A7" s="71" t="s">
        <v>198</v>
      </c>
      <c r="B7" s="72" t="s">
        <v>198</v>
      </c>
      <c r="C7" s="72">
        <v>45</v>
      </c>
      <c r="D7" s="72" t="s">
        <v>194</v>
      </c>
      <c r="E7" s="72" t="s">
        <v>186</v>
      </c>
      <c r="F7" s="73">
        <v>27.04</v>
      </c>
      <c r="G7" s="74">
        <v>38903</v>
      </c>
    </row>
    <row r="8" spans="1:7" x14ac:dyDescent="0.25">
      <c r="A8" s="71" t="s">
        <v>199</v>
      </c>
      <c r="B8" s="72" t="s">
        <v>200</v>
      </c>
      <c r="C8" s="72">
        <v>45</v>
      </c>
      <c r="D8" s="72" t="s">
        <v>189</v>
      </c>
      <c r="E8" s="72" t="s">
        <v>186</v>
      </c>
      <c r="F8" s="73">
        <v>31.25</v>
      </c>
      <c r="G8" s="74">
        <v>39172</v>
      </c>
    </row>
    <row r="9" spans="1:7" x14ac:dyDescent="0.25">
      <c r="A9" s="71" t="s">
        <v>201</v>
      </c>
      <c r="B9" s="72" t="s">
        <v>202</v>
      </c>
      <c r="C9" s="72">
        <v>23</v>
      </c>
      <c r="D9" s="72" t="s">
        <v>203</v>
      </c>
      <c r="E9" s="72" t="s">
        <v>204</v>
      </c>
      <c r="F9" s="73">
        <v>13.82</v>
      </c>
      <c r="G9" s="74">
        <v>39080</v>
      </c>
    </row>
    <row r="10" spans="1:7" x14ac:dyDescent="0.25">
      <c r="A10" s="71" t="s">
        <v>205</v>
      </c>
      <c r="B10" s="72" t="s">
        <v>206</v>
      </c>
      <c r="C10" s="72">
        <v>23</v>
      </c>
      <c r="D10" s="72" t="s">
        <v>203</v>
      </c>
      <c r="E10" s="72" t="s">
        <v>204</v>
      </c>
      <c r="F10" s="73">
        <v>48.08</v>
      </c>
      <c r="G10" s="74">
        <v>39025</v>
      </c>
    </row>
    <row r="11" spans="1:7" x14ac:dyDescent="0.25">
      <c r="A11" s="71" t="s">
        <v>207</v>
      </c>
      <c r="B11" s="72" t="s">
        <v>208</v>
      </c>
      <c r="C11" s="72">
        <v>24</v>
      </c>
      <c r="D11" s="72" t="s">
        <v>194</v>
      </c>
      <c r="E11" s="72" t="s">
        <v>204</v>
      </c>
      <c r="F11" s="73">
        <v>12.62</v>
      </c>
      <c r="G11" s="74">
        <v>38717</v>
      </c>
    </row>
    <row r="12" spans="1:7" x14ac:dyDescent="0.25">
      <c r="A12" s="71" t="s">
        <v>209</v>
      </c>
      <c r="B12" s="72" t="s">
        <v>188</v>
      </c>
      <c r="C12" s="72">
        <v>30</v>
      </c>
      <c r="D12" s="72" t="s">
        <v>194</v>
      </c>
      <c r="E12" s="72" t="s">
        <v>204</v>
      </c>
      <c r="F12" s="73">
        <v>43.87</v>
      </c>
      <c r="G12" s="74">
        <v>38997</v>
      </c>
    </row>
    <row r="13" spans="1:7" x14ac:dyDescent="0.25">
      <c r="A13" s="71" t="s">
        <v>210</v>
      </c>
      <c r="B13" s="72" t="s">
        <v>211</v>
      </c>
      <c r="C13" s="72">
        <v>33</v>
      </c>
      <c r="D13" s="72" t="s">
        <v>197</v>
      </c>
      <c r="E13" s="72" t="s">
        <v>204</v>
      </c>
      <c r="F13" s="73">
        <v>19.829999999999998</v>
      </c>
      <c r="G13" s="74">
        <v>38717</v>
      </c>
    </row>
    <row r="14" spans="1:7" x14ac:dyDescent="0.25">
      <c r="A14" s="71" t="s">
        <v>212</v>
      </c>
      <c r="B14" s="72" t="s">
        <v>213</v>
      </c>
      <c r="C14" s="72">
        <v>34</v>
      </c>
      <c r="D14" s="72" t="s">
        <v>197</v>
      </c>
      <c r="E14" s="72" t="s">
        <v>204</v>
      </c>
      <c r="F14" s="73">
        <v>13.82</v>
      </c>
      <c r="G14" s="74">
        <v>38838</v>
      </c>
    </row>
    <row r="15" spans="1:7" x14ac:dyDescent="0.25">
      <c r="A15" s="71" t="s">
        <v>214</v>
      </c>
      <c r="B15" s="72" t="s">
        <v>191</v>
      </c>
      <c r="C15" s="72">
        <v>40</v>
      </c>
      <c r="D15" s="72" t="s">
        <v>197</v>
      </c>
      <c r="E15" s="72" t="s">
        <v>204</v>
      </c>
      <c r="F15" s="73">
        <v>15.62</v>
      </c>
      <c r="G15" s="74">
        <v>39143</v>
      </c>
    </row>
    <row r="16" spans="1:7" x14ac:dyDescent="0.25">
      <c r="A16" s="71" t="s">
        <v>215</v>
      </c>
      <c r="B16" s="72" t="s">
        <v>216</v>
      </c>
      <c r="C16" s="72">
        <v>42</v>
      </c>
      <c r="D16" s="72" t="s">
        <v>203</v>
      </c>
      <c r="E16" s="72" t="s">
        <v>204</v>
      </c>
      <c r="F16" s="73">
        <v>19.23</v>
      </c>
      <c r="G16" s="74">
        <v>39060</v>
      </c>
    </row>
    <row r="17" spans="1:7" x14ac:dyDescent="0.25">
      <c r="A17" s="71" t="s">
        <v>217</v>
      </c>
      <c r="B17" s="72" t="s">
        <v>218</v>
      </c>
      <c r="C17" s="72">
        <v>43</v>
      </c>
      <c r="D17" s="72" t="s">
        <v>194</v>
      </c>
      <c r="E17" s="72" t="s">
        <v>204</v>
      </c>
      <c r="F17" s="73">
        <v>43.27</v>
      </c>
      <c r="G17" s="74">
        <v>38933</v>
      </c>
    </row>
    <row r="18" spans="1:7" x14ac:dyDescent="0.25">
      <c r="A18" s="71" t="s">
        <v>219</v>
      </c>
      <c r="B18" s="72" t="s">
        <v>219</v>
      </c>
      <c r="C18" s="72">
        <v>45</v>
      </c>
      <c r="D18" s="72" t="s">
        <v>203</v>
      </c>
      <c r="E18" s="72" t="s">
        <v>204</v>
      </c>
      <c r="F18" s="73">
        <v>36.659999999999997</v>
      </c>
      <c r="G18" s="74">
        <v>39266</v>
      </c>
    </row>
    <row r="19" spans="1:7" x14ac:dyDescent="0.25">
      <c r="A19" s="71" t="s">
        <v>196</v>
      </c>
      <c r="B19" s="72" t="s">
        <v>220</v>
      </c>
      <c r="C19" s="72">
        <v>52</v>
      </c>
      <c r="D19" s="72" t="s">
        <v>203</v>
      </c>
      <c r="E19" s="72" t="s">
        <v>204</v>
      </c>
      <c r="F19" s="73">
        <v>31.25</v>
      </c>
      <c r="G19" s="74">
        <v>38808</v>
      </c>
    </row>
    <row r="20" spans="1:7" x14ac:dyDescent="0.25">
      <c r="A20" s="71" t="s">
        <v>221</v>
      </c>
      <c r="B20" s="72" t="s">
        <v>222</v>
      </c>
      <c r="C20" s="72">
        <v>52</v>
      </c>
      <c r="D20" s="72" t="s">
        <v>189</v>
      </c>
      <c r="E20" s="72" t="s">
        <v>204</v>
      </c>
      <c r="F20" s="73">
        <v>19.23</v>
      </c>
      <c r="G20" s="74">
        <v>39138</v>
      </c>
    </row>
    <row r="21" spans="1:7" x14ac:dyDescent="0.25">
      <c r="A21" s="75" t="s">
        <v>223</v>
      </c>
      <c r="B21" s="72" t="s">
        <v>224</v>
      </c>
      <c r="C21" s="72">
        <v>53</v>
      </c>
      <c r="D21" s="72" t="s">
        <v>189</v>
      </c>
      <c r="E21" s="72" t="s">
        <v>204</v>
      </c>
      <c r="F21" s="73">
        <v>27.04</v>
      </c>
      <c r="G21" s="74">
        <v>38777</v>
      </c>
    </row>
    <row r="22" spans="1:7" ht="15.75" thickBot="1" x14ac:dyDescent="0.3">
      <c r="A22" s="76" t="s">
        <v>225</v>
      </c>
      <c r="B22" s="77" t="s">
        <v>226</v>
      </c>
      <c r="C22" s="77">
        <v>55</v>
      </c>
      <c r="D22" s="77" t="s">
        <v>185</v>
      </c>
      <c r="E22" s="77" t="s">
        <v>204</v>
      </c>
      <c r="F22" s="78">
        <v>27.04</v>
      </c>
      <c r="G22" s="79">
        <v>38960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E21" sqref="E21"/>
    </sheetView>
  </sheetViews>
  <sheetFormatPr baseColWidth="10" defaultRowHeight="15" x14ac:dyDescent="0.25"/>
  <cols>
    <col min="2" max="2" width="13.7109375" bestFit="1" customWidth="1"/>
  </cols>
  <sheetData>
    <row r="1" spans="1:9" ht="33.75" x14ac:dyDescent="0.5">
      <c r="A1" s="336" t="s">
        <v>227</v>
      </c>
      <c r="B1" s="336"/>
      <c r="C1" s="336"/>
      <c r="D1" s="336"/>
      <c r="E1" s="336"/>
      <c r="F1" s="336"/>
      <c r="G1" s="336"/>
      <c r="H1" s="336"/>
      <c r="I1" s="336"/>
    </row>
    <row r="2" spans="1:9" x14ac:dyDescent="0.25">
      <c r="A2" s="224"/>
      <c r="B2" s="224"/>
      <c r="C2" s="224"/>
      <c r="D2" s="224"/>
      <c r="E2" s="224"/>
      <c r="F2" s="224"/>
      <c r="G2" s="224"/>
      <c r="H2" s="224"/>
      <c r="I2" s="224"/>
    </row>
    <row r="3" spans="1:9" x14ac:dyDescent="0.25">
      <c r="A3" s="91"/>
      <c r="B3" s="91"/>
      <c r="C3" s="91"/>
      <c r="D3" s="91"/>
      <c r="E3" s="91"/>
      <c r="F3" s="91"/>
      <c r="G3" s="91"/>
      <c r="H3" s="91"/>
      <c r="I3" s="91"/>
    </row>
    <row r="4" spans="1:9" x14ac:dyDescent="0.25">
      <c r="A4" s="337" t="s">
        <v>228</v>
      </c>
      <c r="B4" s="337"/>
      <c r="C4" s="337"/>
      <c r="D4" s="91"/>
      <c r="E4" s="337" t="s">
        <v>229</v>
      </c>
      <c r="F4" s="337"/>
      <c r="G4" s="91"/>
      <c r="H4" s="225" t="s">
        <v>230</v>
      </c>
      <c r="I4" s="91"/>
    </row>
    <row r="5" spans="1:9" x14ac:dyDescent="0.25">
      <c r="A5" s="226" t="s">
        <v>231</v>
      </c>
      <c r="B5" s="226" t="s">
        <v>232</v>
      </c>
      <c r="C5" s="226" t="s">
        <v>233</v>
      </c>
      <c r="D5" s="91"/>
      <c r="E5" s="226" t="s">
        <v>234</v>
      </c>
      <c r="F5" s="227">
        <v>15</v>
      </c>
      <c r="G5" s="91"/>
      <c r="H5" s="87">
        <v>0.18</v>
      </c>
      <c r="I5" s="91"/>
    </row>
    <row r="6" spans="1:9" x14ac:dyDescent="0.25">
      <c r="A6" s="87">
        <v>1</v>
      </c>
      <c r="B6" s="226" t="s">
        <v>235</v>
      </c>
      <c r="C6" s="228">
        <v>0</v>
      </c>
      <c r="D6" s="91"/>
      <c r="E6" s="226" t="s">
        <v>236</v>
      </c>
      <c r="F6" s="227">
        <v>28</v>
      </c>
      <c r="G6" s="91"/>
      <c r="H6" s="91"/>
      <c r="I6" s="91"/>
    </row>
    <row r="7" spans="1:9" x14ac:dyDescent="0.25">
      <c r="A7" s="87">
        <v>2</v>
      </c>
      <c r="B7" s="226" t="s">
        <v>237</v>
      </c>
      <c r="C7" s="228">
        <v>0.1</v>
      </c>
      <c r="D7" s="91"/>
      <c r="E7" s="226" t="s">
        <v>238</v>
      </c>
      <c r="F7" s="227">
        <v>32</v>
      </c>
      <c r="G7" s="91"/>
      <c r="H7" s="91"/>
      <c r="I7" s="91"/>
    </row>
    <row r="8" spans="1:9" x14ac:dyDescent="0.25">
      <c r="A8" s="87">
        <v>3</v>
      </c>
      <c r="B8" s="226" t="s">
        <v>239</v>
      </c>
      <c r="C8" s="228">
        <v>0.2</v>
      </c>
      <c r="D8" s="91"/>
      <c r="E8" s="91"/>
      <c r="F8" s="91"/>
      <c r="G8" s="91"/>
      <c r="H8" s="91"/>
      <c r="I8" s="91"/>
    </row>
    <row r="9" spans="1:9" ht="15.75" thickBot="1" x14ac:dyDescent="0.3">
      <c r="A9" s="91"/>
      <c r="B9" s="91"/>
      <c r="C9" s="91"/>
      <c r="D9" s="91"/>
      <c r="E9" s="91"/>
      <c r="F9" s="91"/>
      <c r="G9" s="91"/>
      <c r="H9" s="91"/>
      <c r="I9" s="91"/>
    </row>
    <row r="10" spans="1:9" ht="34.5" customHeight="1" thickTop="1" thickBot="1" x14ac:dyDescent="0.3">
      <c r="A10" s="229" t="s">
        <v>240</v>
      </c>
      <c r="B10" s="230" t="s">
        <v>241</v>
      </c>
      <c r="C10" s="231" t="s">
        <v>242</v>
      </c>
      <c r="D10" s="230" t="s">
        <v>243</v>
      </c>
      <c r="E10" s="230" t="s">
        <v>244</v>
      </c>
      <c r="F10" s="230" t="s">
        <v>230</v>
      </c>
      <c r="G10" s="230" t="s">
        <v>245</v>
      </c>
      <c r="H10" s="230" t="s">
        <v>246</v>
      </c>
      <c r="I10" s="232" t="s">
        <v>247</v>
      </c>
    </row>
    <row r="11" spans="1:9" ht="15.75" thickTop="1" x14ac:dyDescent="0.25">
      <c r="A11" s="233" t="s">
        <v>248</v>
      </c>
      <c r="B11" s="234">
        <v>1</v>
      </c>
      <c r="C11" s="234">
        <v>3</v>
      </c>
      <c r="D11" s="234">
        <v>3</v>
      </c>
      <c r="E11" s="235"/>
      <c r="F11" s="235"/>
      <c r="G11" s="235"/>
      <c r="H11" s="235"/>
      <c r="I11" s="236"/>
    </row>
    <row r="12" spans="1:9" x14ac:dyDescent="0.25">
      <c r="A12" s="237" t="s">
        <v>249</v>
      </c>
      <c r="B12" s="87">
        <v>3</v>
      </c>
      <c r="C12" s="87">
        <v>5</v>
      </c>
      <c r="D12" s="87">
        <v>1</v>
      </c>
      <c r="E12" s="235"/>
      <c r="F12" s="235"/>
      <c r="G12" s="227"/>
      <c r="H12" s="235"/>
      <c r="I12" s="236"/>
    </row>
    <row r="13" spans="1:9" x14ac:dyDescent="0.25">
      <c r="A13" s="237" t="s">
        <v>250</v>
      </c>
      <c r="B13" s="87">
        <v>1</v>
      </c>
      <c r="C13" s="87">
        <v>10</v>
      </c>
      <c r="D13" s="87">
        <v>1</v>
      </c>
      <c r="E13" s="235"/>
      <c r="F13" s="235"/>
      <c r="G13" s="227"/>
      <c r="H13" s="235"/>
      <c r="I13" s="236"/>
    </row>
    <row r="14" spans="1:9" x14ac:dyDescent="0.25">
      <c r="A14" s="237" t="s">
        <v>251</v>
      </c>
      <c r="B14" s="87">
        <v>2</v>
      </c>
      <c r="C14" s="87">
        <v>4</v>
      </c>
      <c r="D14" s="87">
        <v>2</v>
      </c>
      <c r="E14" s="235"/>
      <c r="F14" s="235"/>
      <c r="G14" s="227"/>
      <c r="H14" s="235"/>
      <c r="I14" s="236"/>
    </row>
    <row r="15" spans="1:9" x14ac:dyDescent="0.25">
      <c r="A15" s="237" t="s">
        <v>252</v>
      </c>
      <c r="B15" s="87">
        <v>2</v>
      </c>
      <c r="C15" s="87">
        <v>3</v>
      </c>
      <c r="D15" s="87">
        <v>2</v>
      </c>
      <c r="E15" s="235"/>
      <c r="F15" s="235"/>
      <c r="G15" s="227"/>
      <c r="H15" s="235"/>
      <c r="I15" s="236"/>
    </row>
    <row r="16" spans="1:9" x14ac:dyDescent="0.25">
      <c r="A16" s="237" t="s">
        <v>253</v>
      </c>
      <c r="B16" s="87">
        <v>4</v>
      </c>
      <c r="C16" s="87">
        <v>2</v>
      </c>
      <c r="D16" s="87">
        <v>1</v>
      </c>
      <c r="E16" s="235"/>
      <c r="F16" s="235"/>
      <c r="G16" s="227"/>
      <c r="H16" s="235"/>
      <c r="I16" s="236"/>
    </row>
    <row r="17" spans="1:9" ht="15.75" thickBot="1" x14ac:dyDescent="0.3">
      <c r="A17" s="238" t="s">
        <v>254</v>
      </c>
      <c r="B17" s="239">
        <v>3</v>
      </c>
      <c r="C17" s="239">
        <v>2</v>
      </c>
      <c r="D17" s="239">
        <v>3</v>
      </c>
      <c r="E17" s="240"/>
      <c r="F17" s="240"/>
      <c r="G17" s="241"/>
      <c r="H17" s="240"/>
      <c r="I17" s="242"/>
    </row>
    <row r="18" spans="1:9" ht="15.75" thickTop="1" x14ac:dyDescent="0.25"/>
  </sheetData>
  <mergeCells count="3">
    <mergeCell ref="A1:I1"/>
    <mergeCell ref="A4:C4"/>
    <mergeCell ref="E4:F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zoomScale="75" zoomScaleNormal="75" workbookViewId="0">
      <selection activeCell="G9" sqref="G9:J19"/>
    </sheetView>
  </sheetViews>
  <sheetFormatPr baseColWidth="10" defaultRowHeight="12.75" x14ac:dyDescent="0.2"/>
  <cols>
    <col min="1" max="1" width="8.85546875" style="81" bestFit="1" customWidth="1"/>
    <col min="2" max="2" width="22" style="81" bestFit="1" customWidth="1"/>
    <col min="3" max="3" width="14.85546875" style="81" bestFit="1" customWidth="1"/>
    <col min="4" max="4" width="11.140625" style="81" bestFit="1" customWidth="1"/>
    <col min="5" max="5" width="8.5703125" style="81" bestFit="1" customWidth="1"/>
    <col min="6" max="6" width="12.7109375" style="81" bestFit="1" customWidth="1"/>
    <col min="7" max="7" width="10.140625" style="81" customWidth="1"/>
    <col min="8" max="8" width="12.140625" style="81" bestFit="1" customWidth="1"/>
    <col min="9" max="9" width="13.140625" style="81" bestFit="1" customWidth="1"/>
    <col min="10" max="10" width="9.28515625" style="81" bestFit="1" customWidth="1"/>
    <col min="11" max="11" width="14.28515625" style="81" bestFit="1" customWidth="1"/>
    <col min="12" max="16384" width="11.42578125" style="81"/>
  </cols>
  <sheetData>
    <row r="1" spans="1:10" ht="34.5" customHeight="1" thickTop="1" thickBot="1" x14ac:dyDescent="0.25">
      <c r="A1" s="338" t="s">
        <v>255</v>
      </c>
      <c r="B1" s="339"/>
      <c r="C1" s="339"/>
      <c r="D1" s="339"/>
      <c r="E1" s="339"/>
      <c r="F1" s="339"/>
      <c r="G1" s="339"/>
      <c r="H1" s="339"/>
      <c r="I1" s="339"/>
      <c r="J1" s="340"/>
    </row>
    <row r="2" spans="1:10" ht="14.25" thickTop="1" thickBot="1" x14ac:dyDescent="0.25">
      <c r="A2" s="243"/>
      <c r="B2" s="243"/>
      <c r="C2" s="243"/>
      <c r="D2" s="243"/>
      <c r="E2" s="243"/>
      <c r="F2" s="243"/>
      <c r="G2" s="243"/>
      <c r="H2" s="243"/>
      <c r="I2" s="243"/>
      <c r="J2" s="243"/>
    </row>
    <row r="3" spans="1:10" ht="14.25" thickTop="1" thickBot="1" x14ac:dyDescent="0.25">
      <c r="A3" s="341" t="s">
        <v>256</v>
      </c>
      <c r="B3" s="342"/>
      <c r="C3" s="243"/>
      <c r="D3" s="243"/>
      <c r="E3" s="244" t="s">
        <v>230</v>
      </c>
      <c r="F3" s="245">
        <v>0.18</v>
      </c>
      <c r="G3" s="243"/>
      <c r="H3" s="243"/>
      <c r="I3" s="243"/>
      <c r="J3" s="243"/>
    </row>
    <row r="4" spans="1:10" ht="13.5" thickTop="1" x14ac:dyDescent="0.2">
      <c r="A4" s="246">
        <v>1</v>
      </c>
      <c r="B4" s="247">
        <v>0.1</v>
      </c>
      <c r="C4" s="243"/>
      <c r="D4" s="243"/>
      <c r="E4" s="243"/>
      <c r="F4" s="243"/>
      <c r="G4" s="243"/>
      <c r="H4" s="243"/>
      <c r="I4" s="243"/>
      <c r="J4" s="243"/>
    </row>
    <row r="5" spans="1:10" x14ac:dyDescent="0.2">
      <c r="A5" s="246">
        <v>2</v>
      </c>
      <c r="B5" s="247">
        <v>0.15</v>
      </c>
      <c r="C5" s="243"/>
      <c r="D5" s="243"/>
      <c r="E5" s="243"/>
      <c r="F5" s="243"/>
      <c r="G5" s="243"/>
      <c r="H5" s="243"/>
      <c r="I5" s="243"/>
      <c r="J5" s="243"/>
    </row>
    <row r="6" spans="1:10" ht="13.5" thickBot="1" x14ac:dyDescent="0.25">
      <c r="A6" s="248">
        <v>3</v>
      </c>
      <c r="B6" s="249">
        <v>0.2</v>
      </c>
      <c r="C6" s="243"/>
      <c r="D6" s="243"/>
      <c r="E6" s="243"/>
      <c r="F6" s="243"/>
      <c r="G6" s="243"/>
      <c r="H6" s="243"/>
      <c r="I6" s="243"/>
      <c r="J6" s="243"/>
    </row>
    <row r="7" spans="1:10" ht="14.25" thickTop="1" thickBot="1" x14ac:dyDescent="0.25">
      <c r="A7" s="243"/>
      <c r="B7" s="243"/>
      <c r="C7" s="243"/>
      <c r="D7" s="243"/>
      <c r="E7" s="243"/>
      <c r="F7" s="243"/>
      <c r="G7" s="243"/>
      <c r="H7" s="243"/>
      <c r="I7" s="243"/>
      <c r="J7" s="243"/>
    </row>
    <row r="8" spans="1:10" ht="13.5" thickTop="1" x14ac:dyDescent="0.2">
      <c r="A8" s="250" t="s">
        <v>231</v>
      </c>
      <c r="B8" s="251" t="s">
        <v>257</v>
      </c>
      <c r="C8" s="251" t="s">
        <v>258</v>
      </c>
      <c r="D8" s="251" t="s">
        <v>10</v>
      </c>
      <c r="E8" s="251" t="s">
        <v>259</v>
      </c>
      <c r="F8" s="251" t="s">
        <v>260</v>
      </c>
      <c r="G8" s="251" t="s">
        <v>230</v>
      </c>
      <c r="H8" s="251" t="s">
        <v>261</v>
      </c>
      <c r="I8" s="251" t="s">
        <v>45</v>
      </c>
      <c r="J8" s="252" t="s">
        <v>262</v>
      </c>
    </row>
    <row r="9" spans="1:10" x14ac:dyDescent="0.2">
      <c r="A9" s="253">
        <v>302</v>
      </c>
      <c r="B9" s="254"/>
      <c r="C9" s="254"/>
      <c r="D9" s="254">
        <v>5</v>
      </c>
      <c r="E9" s="255"/>
      <c r="F9" s="254">
        <v>1</v>
      </c>
      <c r="G9" s="255"/>
      <c r="H9" s="254"/>
      <c r="I9" s="255"/>
      <c r="J9" s="247"/>
    </row>
    <row r="10" spans="1:10" x14ac:dyDescent="0.2">
      <c r="A10" s="253">
        <v>306</v>
      </c>
      <c r="B10" s="254"/>
      <c r="C10" s="254"/>
      <c r="D10" s="254">
        <v>6</v>
      </c>
      <c r="E10" s="255"/>
      <c r="F10" s="254">
        <v>1</v>
      </c>
      <c r="G10" s="255"/>
      <c r="H10" s="254"/>
      <c r="I10" s="255"/>
      <c r="J10" s="247"/>
    </row>
    <row r="11" spans="1:10" x14ac:dyDescent="0.2">
      <c r="A11" s="253">
        <v>310</v>
      </c>
      <c r="B11" s="254"/>
      <c r="C11" s="254"/>
      <c r="D11" s="254">
        <v>3</v>
      </c>
      <c r="E11" s="255"/>
      <c r="F11" s="254">
        <v>3</v>
      </c>
      <c r="G11" s="255"/>
      <c r="H11" s="254"/>
      <c r="I11" s="255"/>
      <c r="J11" s="247"/>
    </row>
    <row r="12" spans="1:10" x14ac:dyDescent="0.2">
      <c r="A12" s="253">
        <v>308</v>
      </c>
      <c r="B12" s="254"/>
      <c r="C12" s="254"/>
      <c r="D12" s="254">
        <v>2</v>
      </c>
      <c r="E12" s="255"/>
      <c r="F12" s="254">
        <v>3</v>
      </c>
      <c r="G12" s="255"/>
      <c r="H12" s="254"/>
      <c r="I12" s="255"/>
      <c r="J12" s="247"/>
    </row>
    <row r="13" spans="1:10" x14ac:dyDescent="0.2">
      <c r="A13" s="253">
        <v>305</v>
      </c>
      <c r="B13" s="254"/>
      <c r="C13" s="254"/>
      <c r="D13" s="254">
        <v>1</v>
      </c>
      <c r="E13" s="255"/>
      <c r="F13" s="254">
        <v>2</v>
      </c>
      <c r="G13" s="255"/>
      <c r="H13" s="254"/>
      <c r="I13" s="255"/>
      <c r="J13" s="247"/>
    </row>
    <row r="14" spans="1:10" x14ac:dyDescent="0.2">
      <c r="A14" s="253">
        <v>307</v>
      </c>
      <c r="B14" s="254"/>
      <c r="C14" s="254"/>
      <c r="D14" s="254">
        <v>4</v>
      </c>
      <c r="E14" s="255"/>
      <c r="F14" s="254">
        <v>1</v>
      </c>
      <c r="G14" s="255"/>
      <c r="H14" s="254"/>
      <c r="I14" s="255"/>
      <c r="J14" s="247"/>
    </row>
    <row r="15" spans="1:10" x14ac:dyDescent="0.2">
      <c r="A15" s="253">
        <v>311</v>
      </c>
      <c r="B15" s="254"/>
      <c r="C15" s="254"/>
      <c r="D15" s="254">
        <v>2</v>
      </c>
      <c r="E15" s="255"/>
      <c r="F15" s="254">
        <v>3</v>
      </c>
      <c r="G15" s="255"/>
      <c r="H15" s="254"/>
      <c r="I15" s="255"/>
      <c r="J15" s="247"/>
    </row>
    <row r="16" spans="1:10" x14ac:dyDescent="0.2">
      <c r="A16" s="253">
        <v>301</v>
      </c>
      <c r="B16" s="254"/>
      <c r="C16" s="254"/>
      <c r="D16" s="254">
        <v>3</v>
      </c>
      <c r="E16" s="255"/>
      <c r="F16" s="254">
        <v>2</v>
      </c>
      <c r="G16" s="255"/>
      <c r="H16" s="254"/>
      <c r="I16" s="255"/>
      <c r="J16" s="247"/>
    </row>
    <row r="17" spans="1:10" x14ac:dyDescent="0.2">
      <c r="A17" s="253">
        <v>304</v>
      </c>
      <c r="B17" s="254"/>
      <c r="C17" s="254"/>
      <c r="D17" s="254">
        <v>3</v>
      </c>
      <c r="E17" s="255"/>
      <c r="F17" s="254">
        <v>2</v>
      </c>
      <c r="G17" s="255"/>
      <c r="H17" s="254"/>
      <c r="I17" s="255"/>
      <c r="J17" s="247"/>
    </row>
    <row r="18" spans="1:10" x14ac:dyDescent="0.2">
      <c r="A18" s="253">
        <v>303</v>
      </c>
      <c r="B18" s="254"/>
      <c r="C18" s="254"/>
      <c r="D18" s="254">
        <v>2</v>
      </c>
      <c r="E18" s="255"/>
      <c r="F18" s="254">
        <v>1</v>
      </c>
      <c r="G18" s="255"/>
      <c r="H18" s="254"/>
      <c r="I18" s="255"/>
      <c r="J18" s="247"/>
    </row>
    <row r="19" spans="1:10" ht="13.5" thickBot="1" x14ac:dyDescent="0.25">
      <c r="A19" s="256">
        <v>312</v>
      </c>
      <c r="B19" s="257"/>
      <c r="C19" s="257"/>
      <c r="D19" s="257">
        <v>1</v>
      </c>
      <c r="E19" s="258"/>
      <c r="F19" s="257">
        <v>3</v>
      </c>
      <c r="G19" s="258"/>
      <c r="H19" s="257"/>
      <c r="I19" s="258"/>
      <c r="J19" s="249"/>
    </row>
    <row r="20" spans="1:10" ht="14.25" thickTop="1" thickBot="1" x14ac:dyDescent="0.25">
      <c r="A20" s="243"/>
      <c r="B20" s="243"/>
      <c r="C20" s="243"/>
      <c r="D20" s="243"/>
      <c r="E20" s="243"/>
      <c r="F20" s="243"/>
      <c r="G20" s="243"/>
      <c r="H20" s="243"/>
      <c r="I20" s="243"/>
      <c r="J20" s="243"/>
    </row>
    <row r="21" spans="1:10" ht="13.5" thickTop="1" x14ac:dyDescent="0.2">
      <c r="A21" s="243"/>
      <c r="B21" s="259" t="s">
        <v>263</v>
      </c>
      <c r="C21" s="260">
        <f>MAX(J9:J19)</f>
        <v>0</v>
      </c>
      <c r="D21" s="243"/>
      <c r="E21" s="243"/>
      <c r="F21" s="243"/>
      <c r="G21" s="341" t="s">
        <v>264</v>
      </c>
      <c r="H21" s="343"/>
      <c r="I21" s="261">
        <f>COUNT(A9:A19)</f>
        <v>11</v>
      </c>
      <c r="J21" s="243"/>
    </row>
    <row r="22" spans="1:10" ht="13.5" thickBot="1" x14ac:dyDescent="0.25">
      <c r="A22" s="243"/>
      <c r="B22" s="262" t="s">
        <v>265</v>
      </c>
      <c r="C22" s="249">
        <f>MIN(J9:J19)</f>
        <v>0</v>
      </c>
      <c r="D22" s="243"/>
      <c r="E22" s="243"/>
      <c r="F22" s="243"/>
      <c r="G22" s="344" t="s">
        <v>266</v>
      </c>
      <c r="H22" s="345"/>
      <c r="I22" s="263">
        <f>SUM(J9:J19)</f>
        <v>0</v>
      </c>
      <c r="J22" s="243"/>
    </row>
    <row r="23" spans="1:10" ht="14.25" thickTop="1" thickBot="1" x14ac:dyDescent="0.25">
      <c r="A23" s="243"/>
      <c r="B23" s="243"/>
      <c r="C23" s="243"/>
      <c r="D23" s="243"/>
      <c r="E23" s="243"/>
      <c r="F23" s="243"/>
      <c r="G23" s="243"/>
      <c r="H23" s="243"/>
      <c r="I23" s="243"/>
      <c r="J23" s="243"/>
    </row>
    <row r="24" spans="1:10" ht="14.25" thickTop="1" thickBot="1" x14ac:dyDescent="0.25">
      <c r="A24" s="264" t="s">
        <v>231</v>
      </c>
      <c r="B24" s="265" t="s">
        <v>257</v>
      </c>
      <c r="C24" s="265" t="s">
        <v>267</v>
      </c>
      <c r="D24" s="266" t="s">
        <v>259</v>
      </c>
      <c r="E24" s="243"/>
      <c r="F24" s="243"/>
      <c r="G24" s="243"/>
      <c r="H24" s="243"/>
      <c r="I24" s="243"/>
      <c r="J24" s="243"/>
    </row>
    <row r="25" spans="1:10" ht="13.5" thickTop="1" x14ac:dyDescent="0.2">
      <c r="A25" s="267">
        <v>300</v>
      </c>
      <c r="B25" s="268" t="s">
        <v>268</v>
      </c>
      <c r="C25" s="268" t="s">
        <v>269</v>
      </c>
      <c r="D25" s="269">
        <v>3</v>
      </c>
      <c r="E25" s="243"/>
      <c r="F25" s="243"/>
      <c r="G25" s="243"/>
      <c r="H25" s="243"/>
      <c r="I25" s="243"/>
      <c r="J25" s="243"/>
    </row>
    <row r="26" spans="1:10" x14ac:dyDescent="0.2">
      <c r="A26" s="246">
        <v>301</v>
      </c>
      <c r="B26" s="254" t="s">
        <v>270</v>
      </c>
      <c r="C26" s="254" t="s">
        <v>271</v>
      </c>
      <c r="D26" s="270">
        <v>1.8</v>
      </c>
      <c r="E26" s="243"/>
      <c r="F26" s="243"/>
      <c r="G26" s="243"/>
      <c r="H26" s="243"/>
      <c r="I26" s="243"/>
      <c r="J26" s="243"/>
    </row>
    <row r="27" spans="1:10" x14ac:dyDescent="0.2">
      <c r="A27" s="246">
        <v>302</v>
      </c>
      <c r="B27" s="254" t="s">
        <v>272</v>
      </c>
      <c r="C27" s="254" t="s">
        <v>273</v>
      </c>
      <c r="D27" s="270">
        <v>1.2</v>
      </c>
      <c r="E27" s="243"/>
      <c r="F27" s="243"/>
      <c r="G27" s="243"/>
      <c r="H27" s="243"/>
      <c r="I27" s="243"/>
      <c r="J27" s="243"/>
    </row>
    <row r="28" spans="1:10" x14ac:dyDescent="0.2">
      <c r="A28" s="246">
        <v>303</v>
      </c>
      <c r="B28" s="254" t="s">
        <v>274</v>
      </c>
      <c r="C28" s="254" t="s">
        <v>275</v>
      </c>
      <c r="D28" s="270">
        <v>1.8</v>
      </c>
      <c r="E28" s="243"/>
      <c r="F28" s="243"/>
      <c r="G28" s="243"/>
      <c r="H28" s="243"/>
      <c r="I28" s="243"/>
      <c r="J28" s="243"/>
    </row>
    <row r="29" spans="1:10" x14ac:dyDescent="0.2">
      <c r="A29" s="246">
        <v>304</v>
      </c>
      <c r="B29" s="254" t="s">
        <v>276</v>
      </c>
      <c r="C29" s="254" t="s">
        <v>277</v>
      </c>
      <c r="D29" s="270">
        <v>1.5</v>
      </c>
      <c r="E29" s="243"/>
      <c r="F29" s="243"/>
      <c r="G29" s="243"/>
      <c r="H29" s="243"/>
      <c r="I29" s="243"/>
      <c r="J29" s="243"/>
    </row>
    <row r="30" spans="1:10" x14ac:dyDescent="0.2">
      <c r="A30" s="246">
        <v>305</v>
      </c>
      <c r="B30" s="254" t="s">
        <v>278</v>
      </c>
      <c r="C30" s="254" t="s">
        <v>277</v>
      </c>
      <c r="D30" s="270">
        <v>2.1</v>
      </c>
      <c r="E30" s="243"/>
      <c r="F30" s="243"/>
      <c r="G30" s="243"/>
      <c r="H30" s="243"/>
      <c r="I30" s="243"/>
      <c r="J30" s="243"/>
    </row>
    <row r="31" spans="1:10" x14ac:dyDescent="0.2">
      <c r="A31" s="246">
        <v>306</v>
      </c>
      <c r="B31" s="254" t="s">
        <v>279</v>
      </c>
      <c r="C31" s="254" t="s">
        <v>269</v>
      </c>
      <c r="D31" s="270">
        <v>1.2</v>
      </c>
      <c r="E31" s="243"/>
      <c r="F31" s="243"/>
      <c r="G31" s="243"/>
      <c r="H31" s="243"/>
      <c r="I31" s="243"/>
      <c r="J31" s="243"/>
    </row>
    <row r="32" spans="1:10" x14ac:dyDescent="0.2">
      <c r="A32" s="246">
        <v>307</v>
      </c>
      <c r="B32" s="254" t="s">
        <v>280</v>
      </c>
      <c r="C32" s="254" t="s">
        <v>281</v>
      </c>
      <c r="D32" s="270">
        <v>3</v>
      </c>
      <c r="E32" s="243"/>
      <c r="F32" s="243"/>
      <c r="G32" s="243"/>
      <c r="H32" s="243"/>
      <c r="I32" s="243"/>
      <c r="J32" s="243"/>
    </row>
    <row r="33" spans="1:10" x14ac:dyDescent="0.2">
      <c r="A33" s="246">
        <v>308</v>
      </c>
      <c r="B33" s="254" t="s">
        <v>282</v>
      </c>
      <c r="C33" s="254" t="s">
        <v>281</v>
      </c>
      <c r="D33" s="270">
        <v>3.6</v>
      </c>
      <c r="E33" s="243"/>
      <c r="F33" s="243"/>
      <c r="G33" s="243"/>
      <c r="H33" s="243"/>
      <c r="I33" s="243"/>
      <c r="J33" s="243"/>
    </row>
    <row r="34" spans="1:10" x14ac:dyDescent="0.2">
      <c r="A34" s="246">
        <v>309</v>
      </c>
      <c r="B34" s="254" t="s">
        <v>283</v>
      </c>
      <c r="C34" s="254" t="s">
        <v>269</v>
      </c>
      <c r="D34" s="270">
        <v>3.6</v>
      </c>
      <c r="E34" s="243"/>
      <c r="F34" s="243"/>
      <c r="G34" s="243"/>
      <c r="H34" s="243"/>
      <c r="I34" s="243"/>
      <c r="J34" s="243"/>
    </row>
    <row r="35" spans="1:10" x14ac:dyDescent="0.2">
      <c r="A35" s="246">
        <v>310</v>
      </c>
      <c r="B35" s="254" t="s">
        <v>284</v>
      </c>
      <c r="C35" s="254" t="s">
        <v>273</v>
      </c>
      <c r="D35" s="270">
        <v>3</v>
      </c>
      <c r="E35" s="243"/>
      <c r="F35" s="243"/>
      <c r="G35" s="243"/>
      <c r="H35" s="243"/>
      <c r="I35" s="243"/>
      <c r="J35" s="243"/>
    </row>
    <row r="36" spans="1:10" x14ac:dyDescent="0.2">
      <c r="A36" s="246">
        <v>311</v>
      </c>
      <c r="B36" s="254" t="s">
        <v>285</v>
      </c>
      <c r="C36" s="254" t="s">
        <v>286</v>
      </c>
      <c r="D36" s="270">
        <v>1.8</v>
      </c>
      <c r="E36" s="243"/>
      <c r="F36" s="243"/>
      <c r="G36" s="243"/>
      <c r="H36" s="243"/>
      <c r="I36" s="243"/>
      <c r="J36" s="243"/>
    </row>
    <row r="37" spans="1:10" x14ac:dyDescent="0.2">
      <c r="A37" s="246">
        <v>312</v>
      </c>
      <c r="B37" s="254" t="s">
        <v>287</v>
      </c>
      <c r="C37" s="254" t="s">
        <v>288</v>
      </c>
      <c r="D37" s="270">
        <v>1.8</v>
      </c>
      <c r="E37" s="243"/>
      <c r="F37" s="243"/>
      <c r="G37" s="243"/>
      <c r="H37" s="243"/>
      <c r="I37" s="243"/>
      <c r="J37" s="243"/>
    </row>
    <row r="38" spans="1:10" ht="13.5" thickBot="1" x14ac:dyDescent="0.25">
      <c r="A38" s="82">
        <v>313</v>
      </c>
      <c r="B38" s="83" t="s">
        <v>289</v>
      </c>
      <c r="C38" s="83" t="s">
        <v>275</v>
      </c>
      <c r="D38" s="84">
        <v>1.8</v>
      </c>
    </row>
    <row r="39" spans="1:10" ht="13.5" thickTop="1" x14ac:dyDescent="0.2"/>
  </sheetData>
  <mergeCells count="4">
    <mergeCell ref="A1:J1"/>
    <mergeCell ref="A3:B3"/>
    <mergeCell ref="G21:H21"/>
    <mergeCell ref="G22:H22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A6" sqref="A6"/>
    </sheetView>
  </sheetViews>
  <sheetFormatPr baseColWidth="10" defaultRowHeight="15" x14ac:dyDescent="0.25"/>
  <cols>
    <col min="2" max="3" width="16.7109375" bestFit="1" customWidth="1"/>
    <col min="4" max="5" width="12" bestFit="1" customWidth="1"/>
    <col min="6" max="6" width="5.5703125" customWidth="1"/>
  </cols>
  <sheetData>
    <row r="1" spans="1:9" ht="39" customHeight="1" thickBot="1" x14ac:dyDescent="0.55000000000000004">
      <c r="A1" s="346" t="s">
        <v>290</v>
      </c>
      <c r="B1" s="346"/>
      <c r="C1" s="346"/>
      <c r="D1" s="346"/>
      <c r="E1" s="347"/>
      <c r="F1" s="91"/>
      <c r="G1" s="91"/>
      <c r="H1" s="91"/>
    </row>
    <row r="2" spans="1:9" ht="16.5" thickTop="1" thickBot="1" x14ac:dyDescent="0.3">
      <c r="A2" s="271" t="s">
        <v>111</v>
      </c>
      <c r="B2" s="272" t="s">
        <v>291</v>
      </c>
      <c r="C2" s="272" t="s">
        <v>292</v>
      </c>
      <c r="D2" s="272" t="s">
        <v>293</v>
      </c>
      <c r="E2" s="273" t="s">
        <v>116</v>
      </c>
      <c r="F2" s="91"/>
      <c r="G2" s="274" t="s">
        <v>294</v>
      </c>
      <c r="H2" s="274" t="s">
        <v>295</v>
      </c>
    </row>
    <row r="3" spans="1:9" ht="15.75" thickTop="1" x14ac:dyDescent="0.25">
      <c r="A3" s="275" t="s">
        <v>134</v>
      </c>
      <c r="B3" s="276">
        <v>900</v>
      </c>
      <c r="C3" s="276">
        <v>3300</v>
      </c>
      <c r="D3" s="276">
        <f>10%*C3</f>
        <v>330</v>
      </c>
      <c r="E3" s="277"/>
      <c r="F3" s="91"/>
      <c r="G3" s="226" t="s">
        <v>296</v>
      </c>
      <c r="H3" s="226"/>
    </row>
    <row r="4" spans="1:9" x14ac:dyDescent="0.25">
      <c r="A4" s="226" t="s">
        <v>118</v>
      </c>
      <c r="B4" s="278">
        <v>870</v>
      </c>
      <c r="C4" s="278">
        <v>6160</v>
      </c>
      <c r="D4" s="276">
        <f t="shared" ref="D4:D17" si="0">10%*C4</f>
        <v>616</v>
      </c>
      <c r="E4" s="277"/>
      <c r="F4" s="91"/>
      <c r="G4" s="226" t="s">
        <v>297</v>
      </c>
      <c r="H4" s="226"/>
    </row>
    <row r="5" spans="1:9" x14ac:dyDescent="0.25">
      <c r="A5" s="226" t="s">
        <v>298</v>
      </c>
      <c r="B5" s="278">
        <v>1200</v>
      </c>
      <c r="C5" s="278">
        <v>5130</v>
      </c>
      <c r="D5" s="276">
        <f t="shared" si="0"/>
        <v>513</v>
      </c>
      <c r="E5" s="277"/>
      <c r="F5" s="91"/>
      <c r="G5" s="226" t="s">
        <v>299</v>
      </c>
      <c r="H5" s="226"/>
    </row>
    <row r="6" spans="1:9" x14ac:dyDescent="0.25">
      <c r="A6" s="226" t="s">
        <v>300</v>
      </c>
      <c r="B6" s="278">
        <v>1290</v>
      </c>
      <c r="C6" s="278">
        <v>7541</v>
      </c>
      <c r="D6" s="276">
        <f t="shared" si="0"/>
        <v>754.1</v>
      </c>
      <c r="E6" s="277"/>
      <c r="F6" s="91"/>
      <c r="G6" s="226" t="s">
        <v>301</v>
      </c>
      <c r="H6" s="226"/>
    </row>
    <row r="7" spans="1:9" x14ac:dyDescent="0.25">
      <c r="A7" s="226" t="s">
        <v>302</v>
      </c>
      <c r="B7" s="278">
        <v>750</v>
      </c>
      <c r="C7" s="278">
        <v>734</v>
      </c>
      <c r="D7" s="276">
        <f t="shared" si="0"/>
        <v>73.400000000000006</v>
      </c>
      <c r="E7" s="277"/>
      <c r="F7" s="91"/>
      <c r="G7" s="226" t="s">
        <v>303</v>
      </c>
      <c r="H7" s="226"/>
    </row>
    <row r="8" spans="1:9" x14ac:dyDescent="0.25">
      <c r="A8" s="226" t="s">
        <v>304</v>
      </c>
      <c r="B8" s="278">
        <v>720</v>
      </c>
      <c r="C8" s="278">
        <v>3030</v>
      </c>
      <c r="D8" s="276">
        <f t="shared" si="0"/>
        <v>303</v>
      </c>
      <c r="E8" s="277"/>
      <c r="F8" s="91"/>
      <c r="G8" s="226" t="s">
        <v>305</v>
      </c>
      <c r="H8" s="226"/>
    </row>
    <row r="9" spans="1:9" x14ac:dyDescent="0.25">
      <c r="A9" s="226" t="s">
        <v>306</v>
      </c>
      <c r="B9" s="278">
        <v>810</v>
      </c>
      <c r="C9" s="278">
        <v>3758</v>
      </c>
      <c r="D9" s="276">
        <f t="shared" si="0"/>
        <v>375.8</v>
      </c>
      <c r="E9" s="277"/>
      <c r="F9" s="91"/>
      <c r="G9" s="226" t="s">
        <v>307</v>
      </c>
      <c r="H9" s="226"/>
    </row>
    <row r="10" spans="1:9" x14ac:dyDescent="0.25">
      <c r="A10" s="226" t="s">
        <v>308</v>
      </c>
      <c r="B10" s="278">
        <v>1270</v>
      </c>
      <c r="C10" s="278">
        <v>3000</v>
      </c>
      <c r="D10" s="276">
        <f t="shared" si="0"/>
        <v>300</v>
      </c>
      <c r="E10" s="277"/>
      <c r="F10" s="91"/>
      <c r="G10" s="226" t="s">
        <v>309</v>
      </c>
      <c r="H10" s="226"/>
    </row>
    <row r="11" spans="1:9" x14ac:dyDescent="0.25">
      <c r="A11" s="226" t="s">
        <v>310</v>
      </c>
      <c r="B11" s="278">
        <v>750</v>
      </c>
      <c r="C11" s="278">
        <v>1530</v>
      </c>
      <c r="D11" s="276">
        <f t="shared" si="0"/>
        <v>153</v>
      </c>
      <c r="E11" s="277"/>
      <c r="F11" s="91"/>
      <c r="G11" s="226" t="s">
        <v>311</v>
      </c>
      <c r="H11" s="226"/>
    </row>
    <row r="12" spans="1:9" x14ac:dyDescent="0.25">
      <c r="A12" s="226" t="s">
        <v>312</v>
      </c>
      <c r="B12" s="278">
        <v>1200</v>
      </c>
      <c r="C12" s="278">
        <v>1420</v>
      </c>
      <c r="D12" s="276">
        <f t="shared" si="0"/>
        <v>142</v>
      </c>
      <c r="E12" s="277"/>
      <c r="F12" s="91"/>
      <c r="G12" s="91"/>
      <c r="H12" s="91"/>
    </row>
    <row r="13" spans="1:9" x14ac:dyDescent="0.25">
      <c r="A13" s="226" t="s">
        <v>313</v>
      </c>
      <c r="B13" s="278">
        <v>610</v>
      </c>
      <c r="C13" s="278">
        <v>740</v>
      </c>
      <c r="D13" s="276">
        <f t="shared" si="0"/>
        <v>74</v>
      </c>
      <c r="E13" s="277"/>
      <c r="F13" s="91"/>
      <c r="G13" s="91"/>
      <c r="H13" s="91"/>
    </row>
    <row r="14" spans="1:9" x14ac:dyDescent="0.25">
      <c r="A14" s="226" t="s">
        <v>314</v>
      </c>
      <c r="B14" s="278">
        <v>750</v>
      </c>
      <c r="C14" s="278">
        <v>740</v>
      </c>
      <c r="D14" s="276">
        <f t="shared" si="0"/>
        <v>74</v>
      </c>
      <c r="E14" s="277"/>
      <c r="F14" s="91"/>
      <c r="G14" s="91"/>
      <c r="H14" s="91"/>
    </row>
    <row r="15" spans="1:9" x14ac:dyDescent="0.25">
      <c r="A15" s="226" t="s">
        <v>315</v>
      </c>
      <c r="B15" s="278">
        <v>750</v>
      </c>
      <c r="C15" s="278">
        <v>3045</v>
      </c>
      <c r="D15" s="276">
        <f t="shared" si="0"/>
        <v>304.5</v>
      </c>
      <c r="E15" s="277"/>
      <c r="F15" s="91"/>
      <c r="G15" s="91"/>
      <c r="H15" s="91"/>
      <c r="I15" s="80"/>
    </row>
    <row r="16" spans="1:9" x14ac:dyDescent="0.25">
      <c r="A16" s="226" t="s">
        <v>316</v>
      </c>
      <c r="B16" s="278">
        <v>670</v>
      </c>
      <c r="C16" s="278">
        <v>4530</v>
      </c>
      <c r="D16" s="276">
        <f t="shared" si="0"/>
        <v>453</v>
      </c>
      <c r="E16" s="277"/>
      <c r="F16" s="91"/>
      <c r="G16" s="91"/>
      <c r="H16" s="91"/>
      <c r="I16" s="80"/>
    </row>
    <row r="17" spans="1:8" ht="15.75" thickBot="1" x14ac:dyDescent="0.3">
      <c r="A17" s="279" t="s">
        <v>317</v>
      </c>
      <c r="B17" s="280">
        <v>180</v>
      </c>
      <c r="C17" s="280">
        <v>1810</v>
      </c>
      <c r="D17" s="276">
        <f t="shared" si="0"/>
        <v>181</v>
      </c>
      <c r="E17" s="277"/>
      <c r="F17" s="91"/>
      <c r="G17" s="91"/>
      <c r="H17" s="91"/>
    </row>
    <row r="18" spans="1:8" ht="15.75" thickTop="1" x14ac:dyDescent="0.25">
      <c r="A18" s="281" t="s">
        <v>162</v>
      </c>
      <c r="B18" s="85"/>
      <c r="C18" s="85"/>
      <c r="D18" s="85"/>
      <c r="E18" s="86"/>
      <c r="F18" s="91"/>
      <c r="G18" s="91"/>
      <c r="H18" s="91"/>
    </row>
    <row r="19" spans="1:8" x14ac:dyDescent="0.25">
      <c r="A19" s="282" t="s">
        <v>318</v>
      </c>
      <c r="B19" s="87"/>
      <c r="C19" s="87"/>
      <c r="D19" s="87"/>
      <c r="E19" s="88"/>
      <c r="F19" s="91"/>
      <c r="G19" s="91"/>
      <c r="H19" s="91"/>
    </row>
    <row r="20" spans="1:8" x14ac:dyDescent="0.25">
      <c r="A20" s="282" t="s">
        <v>319</v>
      </c>
      <c r="B20" s="87"/>
      <c r="C20" s="87"/>
      <c r="D20" s="87"/>
      <c r="E20" s="88"/>
      <c r="F20" s="91"/>
      <c r="G20" s="91"/>
      <c r="H20" s="91"/>
    </row>
    <row r="21" spans="1:8" ht="15.75" thickBot="1" x14ac:dyDescent="0.3">
      <c r="A21" s="283" t="s">
        <v>133</v>
      </c>
      <c r="B21" s="89"/>
      <c r="C21" s="89"/>
      <c r="D21" s="89"/>
      <c r="E21" s="90"/>
      <c r="F21" s="91"/>
      <c r="G21" s="91"/>
      <c r="H21" s="91"/>
    </row>
    <row r="22" spans="1:8" ht="15.75" thickTop="1" x14ac:dyDescent="0.25">
      <c r="A22" s="91"/>
      <c r="B22" s="91"/>
      <c r="C22" s="91"/>
      <c r="D22" s="91"/>
      <c r="E22" s="91"/>
      <c r="F22" s="91"/>
      <c r="G22" s="91"/>
      <c r="H22" s="91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26</vt:i4>
      </vt:variant>
      <vt:variant>
        <vt:lpstr>Rangos con nombre</vt:lpstr>
      </vt:variant>
      <vt:variant>
        <vt:i4>5</vt:i4>
      </vt:variant>
    </vt:vector>
  </HeadingPairs>
  <TitlesOfParts>
    <vt:vector size="31" baseType="lpstr">
      <vt:lpstr>Ejercicio 4</vt:lpstr>
      <vt:lpstr>Ejercicio 4A</vt:lpstr>
      <vt:lpstr>Ejercicio 4B</vt:lpstr>
      <vt:lpstr>Ejercico 4C</vt:lpstr>
      <vt:lpstr>Ejercicio 5</vt:lpstr>
      <vt:lpstr>Ejercicio 6</vt:lpstr>
      <vt:lpstr>Ejercicio 7</vt:lpstr>
      <vt:lpstr>Ejercicio 8</vt:lpstr>
      <vt:lpstr>Ejercicio 9A</vt:lpstr>
      <vt:lpstr>Ejercicio 9B</vt:lpstr>
      <vt:lpstr>Ejercicio 10</vt:lpstr>
      <vt:lpstr>Ejercicio 11A</vt:lpstr>
      <vt:lpstr>Ejercicio 11B</vt:lpstr>
      <vt:lpstr>Ejercicio 11C</vt:lpstr>
      <vt:lpstr>Ejercicio 12A</vt:lpstr>
      <vt:lpstr>Ejercicio 12B</vt:lpstr>
      <vt:lpstr>Ejercicio 12C</vt:lpstr>
      <vt:lpstr>Ejercicio 13A</vt:lpstr>
      <vt:lpstr>Ejercicio 13B</vt:lpstr>
      <vt:lpstr>Ejercicio 14</vt:lpstr>
      <vt:lpstr>Ejercicio 15</vt:lpstr>
      <vt:lpstr>Ejercicio 16</vt:lpstr>
      <vt:lpstr>Ejercicio 17</vt:lpstr>
      <vt:lpstr>Ejercicio 18</vt:lpstr>
      <vt:lpstr>Ejercicio 19</vt:lpstr>
      <vt:lpstr>Ejercicio 20</vt:lpstr>
      <vt:lpstr>'Ejercicio 9B'!_Toc167610948</vt:lpstr>
      <vt:lpstr>'Ejercicio 13A'!_Toc167610950</vt:lpstr>
      <vt:lpstr>descuento</vt:lpstr>
      <vt:lpstr>inventario</vt:lpstr>
      <vt:lpstr>tabla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profesor</dc:creator>
  <cp:lastModifiedBy>OSCAR ANDRES OSPINA LOPEZ</cp:lastModifiedBy>
  <dcterms:created xsi:type="dcterms:W3CDTF">2012-11-05T12:54:13Z</dcterms:created>
  <dcterms:modified xsi:type="dcterms:W3CDTF">2016-02-23T02:43:28Z</dcterms:modified>
</cp:coreProperties>
</file>